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bobid\Downloads\"/>
    </mc:Choice>
  </mc:AlternateContent>
  <xr:revisionPtr revIDLastSave="0" documentId="13_ncr:1_{2654D820-1646-4E28-8CBD-75B8CBCE8454}" xr6:coauthVersionLast="45" xr6:coauthVersionMax="45" xr10:uidLastSave="{00000000-0000-0000-0000-000000000000}"/>
  <bookViews>
    <workbookView xWindow="-98" yWindow="-98" windowWidth="20715" windowHeight="13276" tabRatio="500" xr2:uid="{00000000-000D-0000-FFFF-FFFF00000000}"/>
  </bookViews>
  <sheets>
    <sheet name="Suivi de TVA exemple chiffré" sheetId="1" r:id="rId1"/>
    <sheet name="Suivi de TVA Tableau vierge" sheetId="3" r:id="rId2"/>
    <sheet name="Taux de TVA" sheetId="2" r:id="rId3"/>
  </sheets>
  <definedNames>
    <definedName name="TVA" localSheetId="2">'Taux de TVA'!$B$3:$B$8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7" i="3" l="1"/>
  <c r="K37" i="3"/>
  <c r="J37" i="3"/>
  <c r="K36" i="3"/>
  <c r="J36" i="3"/>
  <c r="K35" i="3"/>
  <c r="K34" i="3"/>
  <c r="I27" i="3"/>
  <c r="E27" i="3"/>
  <c r="L26" i="3"/>
  <c r="K26" i="3"/>
  <c r="H26" i="3"/>
  <c r="G26" i="3"/>
  <c r="L25" i="3"/>
  <c r="K25" i="3"/>
  <c r="H25" i="3"/>
  <c r="G25" i="3"/>
  <c r="L24" i="3"/>
  <c r="K24" i="3"/>
  <c r="H24" i="3"/>
  <c r="G24" i="3"/>
  <c r="L23" i="3"/>
  <c r="K23" i="3"/>
  <c r="H23" i="3"/>
  <c r="G23" i="3"/>
  <c r="L22" i="3"/>
  <c r="K22" i="3"/>
  <c r="H22" i="3"/>
  <c r="G22" i="3"/>
  <c r="L21" i="3"/>
  <c r="K21" i="3"/>
  <c r="H21" i="3"/>
  <c r="G21" i="3"/>
  <c r="L20" i="3"/>
  <c r="K20" i="3"/>
  <c r="H20" i="3"/>
  <c r="G20" i="3"/>
  <c r="L19" i="3"/>
  <c r="K19" i="3"/>
  <c r="H19" i="3"/>
  <c r="G19" i="3"/>
  <c r="L18" i="3"/>
  <c r="K18" i="3"/>
  <c r="H18" i="3"/>
  <c r="G18" i="3"/>
  <c r="L17" i="3"/>
  <c r="K17" i="3"/>
  <c r="H17" i="3"/>
  <c r="G17" i="3"/>
  <c r="L16" i="3"/>
  <c r="K16" i="3"/>
  <c r="H16" i="3"/>
  <c r="G16" i="3"/>
  <c r="L15" i="3"/>
  <c r="K15" i="3"/>
  <c r="H15" i="3"/>
  <c r="G15" i="3"/>
  <c r="L14" i="3"/>
  <c r="K14" i="3"/>
  <c r="H14" i="3"/>
  <c r="G14" i="3"/>
  <c r="L13" i="3"/>
  <c r="K13" i="3"/>
  <c r="H13" i="3"/>
  <c r="G13" i="3"/>
  <c r="L12" i="3"/>
  <c r="K12" i="3"/>
  <c r="G12" i="3"/>
  <c r="H12" i="3"/>
  <c r="L11" i="3"/>
  <c r="K11" i="3"/>
  <c r="H11" i="3"/>
  <c r="G11" i="3"/>
  <c r="L10" i="3"/>
  <c r="K10" i="3"/>
  <c r="G10" i="3"/>
  <c r="H10" i="3"/>
  <c r="L9" i="3"/>
  <c r="K9" i="3"/>
  <c r="G9" i="3"/>
  <c r="H9" i="3"/>
  <c r="L8" i="3"/>
  <c r="K8" i="3"/>
  <c r="H8" i="3"/>
  <c r="G8" i="3"/>
  <c r="L7" i="3"/>
  <c r="K7" i="3"/>
  <c r="H7" i="3"/>
  <c r="G7" i="3"/>
  <c r="L6" i="3"/>
  <c r="K6" i="3"/>
  <c r="H6" i="3"/>
  <c r="G6" i="3"/>
  <c r="L5" i="3"/>
  <c r="K5" i="3"/>
  <c r="G5" i="3"/>
  <c r="J34" i="3"/>
  <c r="K27" i="3"/>
  <c r="L27" i="3"/>
  <c r="J39" i="3"/>
  <c r="J35" i="3"/>
  <c r="G27" i="3"/>
  <c r="H5" i="3"/>
  <c r="H27" i="3"/>
  <c r="G5" i="1"/>
  <c r="H5" i="1"/>
  <c r="G12" i="1"/>
  <c r="J35" i="1"/>
  <c r="G7" i="1"/>
  <c r="H7" i="1"/>
  <c r="G8" i="1"/>
  <c r="H8" i="1"/>
  <c r="K35" i="1"/>
  <c r="K37" i="1"/>
  <c r="K36" i="1"/>
  <c r="K34" i="1"/>
  <c r="J37" i="1"/>
  <c r="J36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K11" i="1"/>
  <c r="L11" i="1"/>
  <c r="L10" i="1"/>
  <c r="K10" i="1"/>
  <c r="K9" i="1"/>
  <c r="K8" i="1"/>
  <c r="L8" i="1"/>
  <c r="K7" i="1"/>
  <c r="L7" i="1"/>
  <c r="K6" i="1"/>
  <c r="L6" i="1"/>
  <c r="L5" i="1"/>
  <c r="K5" i="1"/>
  <c r="H6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G6" i="1"/>
  <c r="G9" i="1"/>
  <c r="G10" i="1"/>
  <c r="H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Q37" i="1"/>
  <c r="I27" i="1"/>
  <c r="E27" i="1"/>
  <c r="L9" i="1"/>
  <c r="H12" i="1"/>
  <c r="J34" i="1"/>
  <c r="J39" i="1"/>
  <c r="L27" i="1"/>
  <c r="G27" i="1"/>
  <c r="H9" i="1"/>
  <c r="H27" i="1"/>
  <c r="K27" i="1"/>
</calcChain>
</file>

<file path=xl/sharedStrings.xml><?xml version="1.0" encoding="utf-8"?>
<sst xmlns="http://schemas.openxmlformats.org/spreadsheetml/2006/main" count="82" uniqueCount="43">
  <si>
    <t>Dépenses</t>
  </si>
  <si>
    <t xml:space="preserve">Recettes </t>
  </si>
  <si>
    <t>HT</t>
  </si>
  <si>
    <t>Taux TVA</t>
  </si>
  <si>
    <t>Montant TVA</t>
  </si>
  <si>
    <t>TTC</t>
  </si>
  <si>
    <t>Date</t>
  </si>
  <si>
    <t>Transaction</t>
  </si>
  <si>
    <t>Ref</t>
  </si>
  <si>
    <t>TOTAL</t>
  </si>
  <si>
    <t>Exemple 2 : Facture téléphone</t>
  </si>
  <si>
    <t>Exemple 1 : Vente table en fer forgé</t>
  </si>
  <si>
    <t>Instructions</t>
  </si>
  <si>
    <t>Logiciel de facturation</t>
  </si>
  <si>
    <t>Montant TTC</t>
  </si>
  <si>
    <t>Montant HT</t>
  </si>
  <si>
    <t>Taux de TVA</t>
  </si>
  <si>
    <t>TVA %</t>
  </si>
  <si>
    <t xml:space="preserve"> &lt;= Vous pouvez modifier ici les taux de TVA si nécessaire</t>
  </si>
  <si>
    <t>TVA taux normal 20%</t>
  </si>
  <si>
    <t>TVA taux réduit 5,5%</t>
  </si>
  <si>
    <t>TVA taux intermédiaire 10%</t>
  </si>
  <si>
    <t>TVA collectée</t>
  </si>
  <si>
    <t>TVA taux réduit 2,1%</t>
  </si>
  <si>
    <t>montant HT à partir d'un TTC</t>
  </si>
  <si>
    <t xml:space="preserve">MONTANTS À DÉCLARER </t>
  </si>
  <si>
    <t>Total TVA collectée</t>
  </si>
  <si>
    <t>Total TVA  déductible</t>
  </si>
  <si>
    <t>Calcul d'un montant HT</t>
  </si>
  <si>
    <t xml:space="preserve">Comment utiliser le tableau de TVA </t>
  </si>
  <si>
    <t>Base Hors Taxe</t>
  </si>
  <si>
    <t>Utilisez cet outil pour trouver un</t>
  </si>
  <si>
    <t>Exemple 4 : Plein d'essence</t>
  </si>
  <si>
    <t>Exemple 5 : Réunion de brief</t>
  </si>
  <si>
    <t xml:space="preserve">Exemple 6 : Vente chaises </t>
  </si>
  <si>
    <t>Exemple 7 : Facture électricité</t>
  </si>
  <si>
    <t>Ex 8 : Ventes de repas journée portes ouvertes</t>
  </si>
  <si>
    <r>
      <rPr>
        <b/>
        <sz val="12"/>
        <color theme="1"/>
        <rFont val="Calibri"/>
        <family val="2"/>
        <scheme val="minor"/>
      </rPr>
      <t>Période concernée :</t>
    </r>
    <r>
      <rPr>
        <sz val="12"/>
        <color theme="1"/>
        <rFont val="Calibri"/>
        <family val="2"/>
        <scheme val="minor"/>
      </rPr>
      <t xml:space="preserve"> </t>
    </r>
  </si>
  <si>
    <t>.</t>
  </si>
  <si>
    <t xml:space="preserve">Exemple 3 : Achat de ciment </t>
  </si>
  <si>
    <r>
      <rPr>
        <b/>
        <sz val="20"/>
        <color indexed="8"/>
        <rFont val="Calibri"/>
        <family val="2"/>
      </rPr>
      <t>Zervant</t>
    </r>
    <r>
      <rPr>
        <sz val="9"/>
        <color indexed="8"/>
        <rFont val="Calibri"/>
        <family val="2"/>
      </rPr>
      <t xml:space="preserve">
Le logiciel Cloud de facturation !</t>
    </r>
  </si>
  <si>
    <t>Logiciel de facturation gratuit</t>
  </si>
  <si>
    <r>
      <rPr>
        <b/>
        <sz val="12"/>
        <color theme="1"/>
        <rFont val="Calibri"/>
        <family val="2"/>
        <scheme val="minor"/>
      </rPr>
      <t>Période concernée :</t>
    </r>
    <r>
      <rPr>
        <sz val="12"/>
        <color theme="1"/>
        <rFont val="Calibri"/>
        <family val="2"/>
        <scheme val="minor"/>
      </rPr>
      <t xml:space="preserve"> Trimestre 1 du 01/01/2019 au 30/03/2019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</si>
</sst>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yyyy/mm/dd;@"/>
    <numFmt numFmtId="166" formatCode="#,##0.00\ [$€-1]"/>
    <numFmt numFmtId="167" formatCode="0.0%"/>
  </numFmts>
  <fonts count="14" x14ac:knownFonts="1"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20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rgb="FF00B4C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4C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ont="1" applyFill="1"/>
    <xf numFmtId="0" fontId="0" fillId="0" borderId="0" xfId="0" applyFont="1" applyFill="1"/>
    <xf numFmtId="0" fontId="0" fillId="0" borderId="0" xfId="0" applyFont="1"/>
    <xf numFmtId="0" fontId="7" fillId="2" borderId="5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7" fillId="2" borderId="4" xfId="0" applyFont="1" applyFill="1" applyBorder="1" applyAlignment="1">
      <alignment horizontal="left" indent="1"/>
    </xf>
    <xf numFmtId="0" fontId="0" fillId="2" borderId="0" xfId="0" applyFont="1" applyFill="1" applyBorder="1"/>
    <xf numFmtId="0" fontId="0" fillId="2" borderId="8" xfId="0" applyFont="1" applyFill="1" applyBorder="1"/>
    <xf numFmtId="0" fontId="7" fillId="2" borderId="4" xfId="0" applyFont="1" applyFill="1" applyBorder="1"/>
    <xf numFmtId="0" fontId="4" fillId="2" borderId="4" xfId="1" applyFont="1" applyFill="1" applyBorder="1" applyAlignment="1">
      <alignment horizontal="left" indent="1"/>
    </xf>
    <xf numFmtId="0" fontId="0" fillId="2" borderId="2" xfId="0" applyFont="1" applyFill="1" applyBorder="1"/>
    <xf numFmtId="0" fontId="0" fillId="2" borderId="1" xfId="0" applyFont="1" applyFill="1" applyBorder="1"/>
    <xf numFmtId="0" fontId="0" fillId="2" borderId="3" xfId="0" applyFont="1" applyFill="1" applyBorder="1"/>
    <xf numFmtId="0" fontId="8" fillId="2" borderId="0" xfId="1" applyFont="1" applyFill="1" applyBorder="1" applyAlignment="1">
      <alignment horizontal="left"/>
    </xf>
    <xf numFmtId="0" fontId="8" fillId="2" borderId="0" xfId="1" applyFont="1" applyFill="1"/>
    <xf numFmtId="0" fontId="5" fillId="2" borderId="0" xfId="0" applyFont="1" applyFill="1" applyBorder="1"/>
    <xf numFmtId="0" fontId="0" fillId="2" borderId="5" xfId="0" applyFont="1" applyFill="1" applyBorder="1"/>
    <xf numFmtId="0" fontId="0" fillId="2" borderId="4" xfId="0" applyFont="1" applyFill="1" applyBorder="1"/>
    <xf numFmtId="0" fontId="5" fillId="4" borderId="9" xfId="0" applyFont="1" applyFill="1" applyBorder="1" applyAlignment="1">
      <alignment horizontal="right"/>
    </xf>
    <xf numFmtId="167" fontId="5" fillId="2" borderId="10" xfId="0" applyNumberFormat="1" applyFont="1" applyFill="1" applyBorder="1"/>
    <xf numFmtId="167" fontId="5" fillId="2" borderId="11" xfId="0" applyNumberFormat="1" applyFont="1" applyFill="1" applyBorder="1"/>
    <xf numFmtId="0" fontId="0" fillId="2" borderId="12" xfId="0" applyFont="1" applyFill="1" applyBorder="1"/>
    <xf numFmtId="164" fontId="3" fillId="2" borderId="12" xfId="2" applyFont="1" applyFill="1" applyBorder="1" applyAlignment="1">
      <alignment horizontal="left"/>
    </xf>
    <xf numFmtId="164" fontId="5" fillId="3" borderId="12" xfId="2" applyFont="1" applyFill="1" applyBorder="1" applyAlignment="1">
      <alignment horizontal="left"/>
    </xf>
    <xf numFmtId="0" fontId="5" fillId="2" borderId="12" xfId="0" applyFont="1" applyFill="1" applyBorder="1"/>
    <xf numFmtId="0" fontId="9" fillId="2" borderId="0" xfId="0" applyFont="1" applyFill="1" applyBorder="1"/>
    <xf numFmtId="0" fontId="0" fillId="2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/>
    </xf>
    <xf numFmtId="0" fontId="12" fillId="2" borderId="0" xfId="0" applyFont="1" applyFill="1" applyAlignment="1">
      <alignment wrapText="1"/>
    </xf>
    <xf numFmtId="0" fontId="4" fillId="2" borderId="0" xfId="1" applyFont="1" applyFill="1"/>
    <xf numFmtId="0" fontId="10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65" fontId="0" fillId="2" borderId="0" xfId="0" applyNumberFormat="1" applyFont="1" applyFill="1"/>
    <xf numFmtId="0" fontId="0" fillId="0" borderId="4" xfId="0" applyFont="1" applyFill="1" applyBorder="1" applyAlignment="1">
      <alignment horizontal="center"/>
    </xf>
    <xf numFmtId="14" fontId="0" fillId="0" borderId="0" xfId="0" applyNumberFormat="1" applyFont="1" applyFill="1" applyBorder="1"/>
    <xf numFmtId="0" fontId="0" fillId="0" borderId="8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15" xfId="0" applyFont="1" applyFill="1" applyBorder="1"/>
    <xf numFmtId="165" fontId="0" fillId="0" borderId="0" xfId="0" applyNumberFormat="1" applyFont="1" applyFill="1" applyBorder="1"/>
    <xf numFmtId="0" fontId="0" fillId="2" borderId="13" xfId="0" applyFont="1" applyFill="1" applyBorder="1" applyAlignment="1">
      <alignment horizontal="center"/>
    </xf>
    <xf numFmtId="165" fontId="0" fillId="2" borderId="14" xfId="0" applyNumberFormat="1" applyFont="1" applyFill="1" applyBorder="1"/>
    <xf numFmtId="0" fontId="5" fillId="2" borderId="15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166" fontId="0" fillId="3" borderId="6" xfId="0" applyNumberFormat="1" applyFont="1" applyFill="1" applyBorder="1" applyAlignment="1" applyProtection="1">
      <alignment horizontal="center"/>
    </xf>
    <xf numFmtId="166" fontId="0" fillId="3" borderId="7" xfId="0" applyNumberFormat="1" applyFont="1" applyFill="1" applyBorder="1" applyAlignment="1" applyProtection="1">
      <alignment horizontal="center"/>
    </xf>
    <xf numFmtId="166" fontId="0" fillId="3" borderId="6" xfId="0" applyNumberFormat="1" applyFont="1" applyFill="1" applyBorder="1" applyAlignment="1">
      <alignment horizontal="center"/>
    </xf>
    <xf numFmtId="166" fontId="0" fillId="3" borderId="7" xfId="0" applyNumberFormat="1" applyFont="1" applyFill="1" applyBorder="1" applyAlignment="1">
      <alignment horizontal="center"/>
    </xf>
    <xf numFmtId="166" fontId="0" fillId="3" borderId="0" xfId="0" applyNumberFormat="1" applyFont="1" applyFill="1" applyBorder="1" applyAlignment="1" applyProtection="1">
      <alignment horizontal="center"/>
    </xf>
    <xf numFmtId="166" fontId="0" fillId="3" borderId="8" xfId="0" applyNumberFormat="1" applyFont="1" applyFill="1" applyBorder="1" applyAlignment="1" applyProtection="1">
      <alignment horizontal="center"/>
    </xf>
    <xf numFmtId="166" fontId="0" fillId="3" borderId="0" xfId="0" applyNumberFormat="1" applyFont="1" applyFill="1" applyBorder="1" applyAlignment="1">
      <alignment horizontal="center"/>
    </xf>
    <xf numFmtId="166" fontId="0" fillId="3" borderId="8" xfId="0" applyNumberFormat="1" applyFont="1" applyFill="1" applyBorder="1" applyAlignment="1">
      <alignment horizontal="center"/>
    </xf>
    <xf numFmtId="166" fontId="5" fillId="3" borderId="13" xfId="0" applyNumberFormat="1" applyFont="1" applyFill="1" applyBorder="1" applyAlignment="1">
      <alignment horizontal="center"/>
    </xf>
    <xf numFmtId="166" fontId="5" fillId="3" borderId="14" xfId="0" applyNumberFormat="1" applyFont="1" applyFill="1" applyBorder="1" applyAlignment="1">
      <alignment horizontal="center"/>
    </xf>
    <xf numFmtId="166" fontId="5" fillId="3" borderId="15" xfId="0" applyNumberFormat="1" applyFont="1" applyFill="1" applyBorder="1" applyAlignment="1">
      <alignment horizontal="center"/>
    </xf>
    <xf numFmtId="166" fontId="0" fillId="0" borderId="6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167" fontId="3" fillId="0" borderId="0" xfId="3" applyNumberFormat="1" applyFont="1" applyFill="1" applyBorder="1" applyAlignment="1">
      <alignment horizontal="center"/>
    </xf>
    <xf numFmtId="166" fontId="0" fillId="0" borderId="4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66" fontId="0" fillId="3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quotePrefix="1" applyFont="1" applyFill="1"/>
    <xf numFmtId="167" fontId="0" fillId="0" borderId="12" xfId="0" applyNumberFormat="1" applyFont="1" applyFill="1" applyBorder="1"/>
    <xf numFmtId="0" fontId="1" fillId="2" borderId="0" xfId="0" applyFont="1" applyFill="1" applyAlignment="1">
      <alignment wrapText="1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4" fillId="0" borderId="0" xfId="1" applyBorder="1"/>
  </cellXfs>
  <cellStyles count="4">
    <cellStyle name="Hyperlinkki" xfId="1" builtinId="8"/>
    <cellStyle name="Normaali" xfId="0" builtinId="0"/>
    <cellStyle name="Prosenttia" xfId="3" builtinId="5"/>
    <cellStyle name="Valuutta" xfId="2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ure.zervant.com/login/signup/fr?utm_source=Template&amp;utm_medium=Signup_link&amp;utm_campaign=Excel&amp;utm_content=Follow_up_VAT_table_template&amp;utm_term=FR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zervant.com/fr/logiciel-de-facturation.php?utm_source=template&amp;utm_medium=excel&amp;utm_campaign=accounting_fr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s://secure.zervant.com/login/signup/fr?utm_source=Template&amp;utm_medium=Signup_link&amp;utm_campaign=Excel&amp;utm_content=Follow_up_VAT_table_template&amp;utm_term=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2</xdr:col>
      <xdr:colOff>876300</xdr:colOff>
      <xdr:row>0</xdr:row>
      <xdr:rowOff>895350</xdr:rowOff>
    </xdr:to>
    <xdr:pic>
      <xdr:nvPicPr>
        <xdr:cNvPr id="1170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0"/>
          <a:ext cx="847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8294</xdr:colOff>
      <xdr:row>11</xdr:row>
      <xdr:rowOff>19050</xdr:rowOff>
    </xdr:from>
    <xdr:to>
      <xdr:col>17</xdr:col>
      <xdr:colOff>537806</xdr:colOff>
      <xdr:row>24</xdr:row>
      <xdr:rowOff>88528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0094" y="2927350"/>
          <a:ext cx="3615612" cy="2628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20994</xdr:colOff>
      <xdr:row>11</xdr:row>
      <xdr:rowOff>19050</xdr:rowOff>
    </xdr:from>
    <xdr:to>
      <xdr:col>17</xdr:col>
      <xdr:colOff>550506</xdr:colOff>
      <xdr:row>24</xdr:row>
      <xdr:rowOff>88528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2794" y="2927350"/>
          <a:ext cx="3615612" cy="2628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ervant.com/fr/blog/exemple-gratuit-de-tableau-de-suivi-de-tva/?utm_source=Template&amp;utm_medium=Instructions_link&amp;utm_campaign=Excel&amp;utm_content=Follow_up_VAT_table_template&amp;utm_term=FR" TargetMode="External"/><Relationship Id="rId1" Type="http://schemas.openxmlformats.org/officeDocument/2006/relationships/hyperlink" Target="https://www.zervant.com/fr/logiciel-de-facturation-gratuit/?utm_source=Template&amp;utm_medium=Home_link&amp;utm_campaign=Excel&amp;utm_content=Follow_up_VAT_table_template&amp;utm_term=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ervant.com/fr/blog/exemple-gratuit-de-tableau-de-suivi-de-tva/?utm_source=Template&amp;utm_medium=Instructions_link&amp;utm_campaign=Excel&amp;utm_content=Follow_up_VAT_table_template&amp;utm_term=FR" TargetMode="External"/><Relationship Id="rId1" Type="http://schemas.openxmlformats.org/officeDocument/2006/relationships/hyperlink" Target="https://www.zervant.com/fr/logiciel-de-facturation-gratuit/?utm_source=Template&amp;utm_medium=Home_link&amp;utm_campaign=Excel&amp;utm_content=Follow_up_VAT_table_template&amp;utm_term=FR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0"/>
  <sheetViews>
    <sheetView tabSelected="1" topLeftCell="H1" workbookViewId="0">
      <selection activeCell="P8" sqref="P8"/>
    </sheetView>
  </sheetViews>
  <sheetFormatPr defaultColWidth="10.8125" defaultRowHeight="15.75" x14ac:dyDescent="0.5"/>
  <cols>
    <col min="1" max="1" width="6" style="1" customWidth="1"/>
    <col min="2" max="2" width="8.8125" style="31" customWidth="1"/>
    <col min="3" max="3" width="12" style="1" customWidth="1"/>
    <col min="4" max="4" width="39.6875" style="1" customWidth="1"/>
    <col min="5" max="5" width="12.5" style="1" customWidth="1"/>
    <col min="6" max="6" width="10.8125" style="1" customWidth="1"/>
    <col min="7" max="8" width="11.6875" style="1" customWidth="1"/>
    <col min="9" max="9" width="13.1875" style="1" customWidth="1"/>
    <col min="10" max="10" width="12.6875" style="1" customWidth="1"/>
    <col min="11" max="11" width="14.3125" style="1" customWidth="1"/>
    <col min="12" max="12" width="9.6875" style="1" bestFit="1" customWidth="1"/>
    <col min="13" max="13" width="3.3125" style="1" customWidth="1"/>
    <col min="14" max="14" width="6" style="1" customWidth="1"/>
    <col min="15" max="15" width="2.6875" style="1" customWidth="1"/>
    <col min="16" max="16" width="25.3125" style="1" customWidth="1"/>
    <col min="17" max="17" width="12.5" style="1" customWidth="1"/>
    <col min="18" max="18" width="14.8125" style="1" customWidth="1"/>
    <col min="19" max="19" width="3.6875" style="1" customWidth="1"/>
    <col min="20" max="59" width="10.8125" style="1"/>
    <col min="60" max="16384" width="10.8125" style="3"/>
  </cols>
  <sheetData>
    <row r="1" spans="1:59" s="1" customFormat="1" ht="72" customHeight="1" x14ac:dyDescent="0.5">
      <c r="B1" s="31"/>
      <c r="D1" s="72" t="s">
        <v>40</v>
      </c>
      <c r="E1" s="1" t="s">
        <v>42</v>
      </c>
      <c r="G1" s="33"/>
    </row>
    <row r="2" spans="1:59" s="1" customFormat="1" ht="17.25" customHeight="1" x14ac:dyDescent="0.5">
      <c r="B2" s="31"/>
      <c r="C2" s="34"/>
      <c r="D2" s="35"/>
      <c r="E2" s="35"/>
      <c r="F2" s="35"/>
      <c r="G2" s="35"/>
      <c r="H2" s="35"/>
      <c r="I2" s="36"/>
      <c r="J2" s="36"/>
      <c r="K2" s="36"/>
      <c r="L2" s="36"/>
      <c r="M2" s="30"/>
    </row>
    <row r="3" spans="1:59" s="2" customFormat="1" ht="16.05" customHeight="1" x14ac:dyDescent="0.5">
      <c r="A3" s="1"/>
      <c r="B3" s="31"/>
      <c r="C3" s="1"/>
      <c r="D3" s="1"/>
      <c r="E3" s="73" t="s">
        <v>1</v>
      </c>
      <c r="F3" s="74"/>
      <c r="G3" s="74"/>
      <c r="H3" s="75"/>
      <c r="I3" s="73" t="s">
        <v>0</v>
      </c>
      <c r="J3" s="74"/>
      <c r="K3" s="74"/>
      <c r="L3" s="75"/>
      <c r="M3" s="1"/>
      <c r="N3" s="1"/>
      <c r="O3" s="4"/>
      <c r="P3" s="5"/>
      <c r="Q3" s="5"/>
      <c r="R3" s="5"/>
      <c r="S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x14ac:dyDescent="0.5">
      <c r="B4" s="42" t="s">
        <v>8</v>
      </c>
      <c r="C4" s="43" t="s">
        <v>6</v>
      </c>
      <c r="D4" s="44" t="s">
        <v>7</v>
      </c>
      <c r="E4" s="41" t="s">
        <v>2</v>
      </c>
      <c r="F4" s="41" t="s">
        <v>3</v>
      </c>
      <c r="G4" s="41" t="s">
        <v>4</v>
      </c>
      <c r="H4" s="49" t="s">
        <v>5</v>
      </c>
      <c r="I4" s="65" t="s">
        <v>2</v>
      </c>
      <c r="J4" s="41" t="s">
        <v>3</v>
      </c>
      <c r="K4" s="41" t="s">
        <v>4</v>
      </c>
      <c r="L4" s="49" t="s">
        <v>5</v>
      </c>
      <c r="O4" s="7"/>
      <c r="P4" s="17" t="s">
        <v>12</v>
      </c>
      <c r="Q4" s="8"/>
      <c r="R4" s="8"/>
      <c r="S4" s="9"/>
    </row>
    <row r="5" spans="1:59" x14ac:dyDescent="0.5">
      <c r="B5" s="38">
        <v>1</v>
      </c>
      <c r="C5" s="39">
        <v>41766</v>
      </c>
      <c r="D5" s="40" t="s">
        <v>11</v>
      </c>
      <c r="E5" s="61">
        <v>2200</v>
      </c>
      <c r="F5" s="63">
        <v>0.2</v>
      </c>
      <c r="G5" s="50">
        <f t="shared" ref="G5:G26" si="0">IF(E5="","",E5*F5)</f>
        <v>440</v>
      </c>
      <c r="H5" s="51">
        <f t="shared" ref="H5:H26" si="1">IF(E5="","",E5+G5)</f>
        <v>2640</v>
      </c>
      <c r="I5" s="64"/>
      <c r="J5" s="63"/>
      <c r="K5" s="52" t="str">
        <f>IF(I5="","",I5*J5)</f>
        <v/>
      </c>
      <c r="L5" s="53" t="str">
        <f>IF(I5="","",I5+K5)</f>
        <v/>
      </c>
      <c r="O5" s="10"/>
      <c r="P5" s="76" t="s">
        <v>29</v>
      </c>
      <c r="Q5"/>
      <c r="R5" s="8"/>
      <c r="S5" s="9"/>
    </row>
    <row r="6" spans="1:59" x14ac:dyDescent="0.5">
      <c r="B6" s="38">
        <v>2</v>
      </c>
      <c r="C6" s="39">
        <v>41766</v>
      </c>
      <c r="D6" s="40" t="s">
        <v>10</v>
      </c>
      <c r="E6" s="62"/>
      <c r="F6" s="63"/>
      <c r="G6" s="54" t="str">
        <f t="shared" si="0"/>
        <v/>
      </c>
      <c r="H6" s="55" t="str">
        <f t="shared" si="1"/>
        <v/>
      </c>
      <c r="I6" s="64">
        <v>220.5</v>
      </c>
      <c r="J6" s="63">
        <v>0.2</v>
      </c>
      <c r="K6" s="56">
        <f t="shared" ref="K6:K26" si="2">IF(I6="","",I6*J6)</f>
        <v>44.1</v>
      </c>
      <c r="L6" s="57">
        <f t="shared" ref="L6:L26" si="3">IF(I6="","",I6+K6)</f>
        <v>264.60000000000002</v>
      </c>
      <c r="O6" s="10"/>
      <c r="P6" s="8"/>
      <c r="Q6" s="8"/>
      <c r="R6" s="8"/>
      <c r="S6" s="9"/>
    </row>
    <row r="7" spans="1:59" x14ac:dyDescent="0.5">
      <c r="B7" s="38">
        <v>3</v>
      </c>
      <c r="C7" s="39">
        <v>41768</v>
      </c>
      <c r="D7" s="40" t="s">
        <v>39</v>
      </c>
      <c r="E7" s="62"/>
      <c r="F7" s="63"/>
      <c r="G7" s="54" t="str">
        <f t="shared" si="0"/>
        <v/>
      </c>
      <c r="H7" s="55" t="str">
        <f t="shared" si="1"/>
        <v/>
      </c>
      <c r="I7" s="64">
        <v>45</v>
      </c>
      <c r="J7" s="63">
        <v>0.2</v>
      </c>
      <c r="K7" s="56">
        <f t="shared" si="2"/>
        <v>9</v>
      </c>
      <c r="L7" s="57">
        <f t="shared" si="3"/>
        <v>54</v>
      </c>
      <c r="O7" s="7"/>
      <c r="P7" s="17" t="s">
        <v>13</v>
      </c>
      <c r="Q7" s="8"/>
      <c r="R7" s="8"/>
      <c r="S7" s="9"/>
    </row>
    <row r="8" spans="1:59" x14ac:dyDescent="0.5">
      <c r="B8" s="38">
        <v>4</v>
      </c>
      <c r="C8" s="39">
        <v>41769</v>
      </c>
      <c r="D8" s="40" t="s">
        <v>32</v>
      </c>
      <c r="E8" s="62"/>
      <c r="F8" s="63"/>
      <c r="G8" s="54" t="str">
        <f t="shared" si="0"/>
        <v/>
      </c>
      <c r="H8" s="55" t="str">
        <f t="shared" si="1"/>
        <v/>
      </c>
      <c r="I8" s="64">
        <v>68.94</v>
      </c>
      <c r="J8" s="63">
        <v>0.2</v>
      </c>
      <c r="K8" s="56">
        <f t="shared" si="2"/>
        <v>13.788</v>
      </c>
      <c r="L8" s="57">
        <f t="shared" si="3"/>
        <v>82.727999999999994</v>
      </c>
      <c r="O8" s="11"/>
      <c r="P8" s="76" t="s">
        <v>41</v>
      </c>
      <c r="Q8" s="8"/>
      <c r="R8" s="8"/>
      <c r="S8" s="9"/>
    </row>
    <row r="9" spans="1:59" x14ac:dyDescent="0.5">
      <c r="B9" s="38">
        <v>5</v>
      </c>
      <c r="C9" s="39">
        <v>41772</v>
      </c>
      <c r="D9" s="40" t="s">
        <v>33</v>
      </c>
      <c r="E9" s="62">
        <v>60</v>
      </c>
      <c r="F9" s="63">
        <v>0.2</v>
      </c>
      <c r="G9" s="54">
        <f t="shared" si="0"/>
        <v>12</v>
      </c>
      <c r="H9" s="55">
        <f t="shared" si="1"/>
        <v>72</v>
      </c>
      <c r="I9" s="64"/>
      <c r="J9" s="63"/>
      <c r="K9" s="56" t="str">
        <f t="shared" si="2"/>
        <v/>
      </c>
      <c r="L9" s="57" t="str">
        <f t="shared" si="3"/>
        <v/>
      </c>
      <c r="O9" s="11"/>
      <c r="P9" s="15"/>
      <c r="Q9"/>
      <c r="R9" s="8"/>
      <c r="S9" s="9"/>
    </row>
    <row r="10" spans="1:59" x14ac:dyDescent="0.5">
      <c r="B10" s="38">
        <v>6</v>
      </c>
      <c r="C10" s="39">
        <v>41778</v>
      </c>
      <c r="D10" s="40" t="s">
        <v>34</v>
      </c>
      <c r="E10" s="62">
        <v>120</v>
      </c>
      <c r="F10" s="63">
        <v>0.2</v>
      </c>
      <c r="G10" s="54">
        <f t="shared" si="0"/>
        <v>24</v>
      </c>
      <c r="H10" s="55">
        <f t="shared" si="1"/>
        <v>144</v>
      </c>
      <c r="I10" s="64"/>
      <c r="J10" s="63"/>
      <c r="K10" s="56" t="str">
        <f t="shared" si="2"/>
        <v/>
      </c>
      <c r="L10" s="57" t="str">
        <f t="shared" si="3"/>
        <v/>
      </c>
      <c r="O10" s="12"/>
      <c r="P10" s="13"/>
      <c r="Q10" s="13"/>
      <c r="R10" s="13"/>
      <c r="S10" s="14"/>
    </row>
    <row r="11" spans="1:59" x14ac:dyDescent="0.5">
      <c r="B11" s="38">
        <v>7</v>
      </c>
      <c r="C11" s="39">
        <v>41782</v>
      </c>
      <c r="D11" s="40" t="s">
        <v>35</v>
      </c>
      <c r="E11" s="62"/>
      <c r="F11" s="63"/>
      <c r="G11" s="54" t="str">
        <f t="shared" si="0"/>
        <v/>
      </c>
      <c r="H11" s="55" t="str">
        <f t="shared" si="1"/>
        <v/>
      </c>
      <c r="I11" s="64">
        <v>46.94</v>
      </c>
      <c r="J11" s="63">
        <v>5.5E-2</v>
      </c>
      <c r="K11" s="56">
        <f t="shared" si="2"/>
        <v>2.5817000000000001</v>
      </c>
      <c r="L11" s="57">
        <f t="shared" si="3"/>
        <v>49.521699999999996</v>
      </c>
    </row>
    <row r="12" spans="1:59" x14ac:dyDescent="0.5">
      <c r="B12" s="38">
        <v>8</v>
      </c>
      <c r="C12" s="39">
        <v>41785</v>
      </c>
      <c r="D12" s="40" t="s">
        <v>36</v>
      </c>
      <c r="E12" s="62">
        <v>750</v>
      </c>
      <c r="F12" s="63">
        <v>0.1</v>
      </c>
      <c r="G12" s="54">
        <f t="shared" si="0"/>
        <v>75</v>
      </c>
      <c r="H12" s="55">
        <f t="shared" si="1"/>
        <v>825</v>
      </c>
      <c r="I12" s="64"/>
      <c r="J12" s="63"/>
      <c r="K12" s="56" t="str">
        <f t="shared" si="2"/>
        <v/>
      </c>
      <c r="L12" s="57" t="str">
        <f t="shared" si="3"/>
        <v/>
      </c>
    </row>
    <row r="13" spans="1:59" x14ac:dyDescent="0.5">
      <c r="B13" s="38"/>
      <c r="C13" s="39"/>
      <c r="D13" s="40"/>
      <c r="E13" s="62"/>
      <c r="F13" s="63"/>
      <c r="G13" s="54" t="str">
        <f t="shared" si="0"/>
        <v/>
      </c>
      <c r="H13" s="55" t="str">
        <f t="shared" si="1"/>
        <v/>
      </c>
      <c r="I13" s="64"/>
      <c r="J13" s="63"/>
      <c r="K13" s="56" t="str">
        <f t="shared" si="2"/>
        <v/>
      </c>
      <c r="L13" s="57" t="str">
        <f t="shared" si="3"/>
        <v/>
      </c>
    </row>
    <row r="14" spans="1:59" x14ac:dyDescent="0.5">
      <c r="B14" s="38"/>
      <c r="C14" s="39"/>
      <c r="D14" s="40"/>
      <c r="E14" s="62"/>
      <c r="F14" s="63"/>
      <c r="G14" s="54" t="str">
        <f t="shared" si="0"/>
        <v/>
      </c>
      <c r="H14" s="55" t="str">
        <f t="shared" si="1"/>
        <v/>
      </c>
      <c r="I14" s="64"/>
      <c r="J14" s="63"/>
      <c r="K14" s="56" t="str">
        <f t="shared" si="2"/>
        <v/>
      </c>
      <c r="L14" s="57" t="str">
        <f t="shared" si="3"/>
        <v/>
      </c>
    </row>
    <row r="15" spans="1:59" x14ac:dyDescent="0.5">
      <c r="B15" s="38"/>
      <c r="C15" s="39"/>
      <c r="D15" s="40"/>
      <c r="E15" s="62"/>
      <c r="F15" s="63"/>
      <c r="G15" s="54" t="str">
        <f t="shared" si="0"/>
        <v/>
      </c>
      <c r="H15" s="55" t="str">
        <f t="shared" si="1"/>
        <v/>
      </c>
      <c r="I15" s="64"/>
      <c r="J15" s="63"/>
      <c r="K15" s="56" t="str">
        <f t="shared" si="2"/>
        <v/>
      </c>
      <c r="L15" s="57" t="str">
        <f t="shared" si="3"/>
        <v/>
      </c>
      <c r="Q15" s="16"/>
    </row>
    <row r="16" spans="1:59" x14ac:dyDescent="0.5">
      <c r="B16" s="38"/>
      <c r="C16" s="39"/>
      <c r="D16" s="40"/>
      <c r="E16" s="62"/>
      <c r="F16" s="63"/>
      <c r="G16" s="54" t="str">
        <f t="shared" si="0"/>
        <v/>
      </c>
      <c r="H16" s="55" t="str">
        <f t="shared" si="1"/>
        <v/>
      </c>
      <c r="I16" s="64"/>
      <c r="J16" s="63"/>
      <c r="K16" s="56" t="str">
        <f t="shared" si="2"/>
        <v/>
      </c>
      <c r="L16" s="57" t="str">
        <f t="shared" si="3"/>
        <v/>
      </c>
      <c r="Q16" s="16"/>
    </row>
    <row r="17" spans="2:19" x14ac:dyDescent="0.5">
      <c r="B17" s="38"/>
      <c r="C17" s="39"/>
      <c r="D17" s="40"/>
      <c r="E17" s="62"/>
      <c r="F17" s="63"/>
      <c r="G17" s="54" t="str">
        <f t="shared" si="0"/>
        <v/>
      </c>
      <c r="H17" s="55" t="str">
        <f t="shared" si="1"/>
        <v/>
      </c>
      <c r="I17" s="64"/>
      <c r="J17" s="63"/>
      <c r="K17" s="56" t="str">
        <f t="shared" si="2"/>
        <v/>
      </c>
      <c r="L17" s="57" t="str">
        <f t="shared" si="3"/>
        <v/>
      </c>
    </row>
    <row r="18" spans="2:19" x14ac:dyDescent="0.5">
      <c r="B18" s="38"/>
      <c r="C18" s="39"/>
      <c r="D18" s="40"/>
      <c r="E18" s="62"/>
      <c r="F18" s="63"/>
      <c r="G18" s="54" t="str">
        <f t="shared" si="0"/>
        <v/>
      </c>
      <c r="H18" s="55" t="str">
        <f t="shared" si="1"/>
        <v/>
      </c>
      <c r="I18" s="64"/>
      <c r="J18" s="63"/>
      <c r="K18" s="56" t="str">
        <f t="shared" si="2"/>
        <v/>
      </c>
      <c r="L18" s="57" t="str">
        <f t="shared" si="3"/>
        <v/>
      </c>
    </row>
    <row r="19" spans="2:19" x14ac:dyDescent="0.5">
      <c r="B19" s="38"/>
      <c r="C19" s="45"/>
      <c r="D19" s="40"/>
      <c r="E19" s="62"/>
      <c r="F19" s="63"/>
      <c r="G19" s="54" t="str">
        <f t="shared" si="0"/>
        <v/>
      </c>
      <c r="H19" s="55" t="str">
        <f t="shared" si="1"/>
        <v/>
      </c>
      <c r="I19" s="64"/>
      <c r="J19" s="63"/>
      <c r="K19" s="56" t="str">
        <f t="shared" si="2"/>
        <v/>
      </c>
      <c r="L19" s="57" t="str">
        <f t="shared" si="3"/>
        <v/>
      </c>
    </row>
    <row r="20" spans="2:19" x14ac:dyDescent="0.5">
      <c r="B20" s="38"/>
      <c r="C20" s="45"/>
      <c r="D20" s="40"/>
      <c r="E20" s="62"/>
      <c r="F20" s="63"/>
      <c r="G20" s="54" t="str">
        <f t="shared" si="0"/>
        <v/>
      </c>
      <c r="H20" s="55" t="str">
        <f t="shared" si="1"/>
        <v/>
      </c>
      <c r="I20" s="64"/>
      <c r="J20" s="63"/>
      <c r="K20" s="56" t="str">
        <f t="shared" si="2"/>
        <v/>
      </c>
      <c r="L20" s="57" t="str">
        <f t="shared" si="3"/>
        <v/>
      </c>
    </row>
    <row r="21" spans="2:19" x14ac:dyDescent="0.5">
      <c r="B21" s="38"/>
      <c r="C21" s="45"/>
      <c r="D21" s="40"/>
      <c r="E21" s="62"/>
      <c r="F21" s="63"/>
      <c r="G21" s="54" t="str">
        <f t="shared" si="0"/>
        <v/>
      </c>
      <c r="H21" s="55" t="str">
        <f t="shared" si="1"/>
        <v/>
      </c>
      <c r="I21" s="64"/>
      <c r="J21" s="63"/>
      <c r="K21" s="56" t="str">
        <f t="shared" si="2"/>
        <v/>
      </c>
      <c r="L21" s="57" t="str">
        <f t="shared" si="3"/>
        <v/>
      </c>
    </row>
    <row r="22" spans="2:19" x14ac:dyDescent="0.5">
      <c r="B22" s="38"/>
      <c r="C22" s="45"/>
      <c r="D22" s="40"/>
      <c r="E22" s="62"/>
      <c r="F22" s="63"/>
      <c r="G22" s="54" t="str">
        <f t="shared" si="0"/>
        <v/>
      </c>
      <c r="H22" s="55" t="str">
        <f t="shared" si="1"/>
        <v/>
      </c>
      <c r="I22" s="64"/>
      <c r="J22" s="63"/>
      <c r="K22" s="56" t="str">
        <f t="shared" si="2"/>
        <v/>
      </c>
      <c r="L22" s="57" t="str">
        <f t="shared" si="3"/>
        <v/>
      </c>
    </row>
    <row r="23" spans="2:19" x14ac:dyDescent="0.5">
      <c r="B23" s="38"/>
      <c r="C23" s="45"/>
      <c r="D23" s="40"/>
      <c r="E23" s="62"/>
      <c r="F23" s="63"/>
      <c r="G23" s="54" t="str">
        <f t="shared" si="0"/>
        <v/>
      </c>
      <c r="H23" s="55" t="str">
        <f t="shared" si="1"/>
        <v/>
      </c>
      <c r="I23" s="64"/>
      <c r="J23" s="63"/>
      <c r="K23" s="56" t="str">
        <f t="shared" si="2"/>
        <v/>
      </c>
      <c r="L23" s="57" t="str">
        <f t="shared" si="3"/>
        <v/>
      </c>
    </row>
    <row r="24" spans="2:19" x14ac:dyDescent="0.5">
      <c r="B24" s="38"/>
      <c r="C24" s="45"/>
      <c r="D24" s="40"/>
      <c r="E24" s="62"/>
      <c r="F24" s="63"/>
      <c r="G24" s="54" t="str">
        <f t="shared" si="0"/>
        <v/>
      </c>
      <c r="H24" s="55" t="str">
        <f t="shared" si="1"/>
        <v/>
      </c>
      <c r="I24" s="64"/>
      <c r="J24" s="63"/>
      <c r="K24" s="56" t="str">
        <f t="shared" si="2"/>
        <v/>
      </c>
      <c r="L24" s="57" t="str">
        <f t="shared" si="3"/>
        <v/>
      </c>
    </row>
    <row r="25" spans="2:19" x14ac:dyDescent="0.5">
      <c r="B25" s="38"/>
      <c r="C25" s="45"/>
      <c r="D25" s="40"/>
      <c r="E25" s="62"/>
      <c r="F25" s="63"/>
      <c r="G25" s="54" t="str">
        <f t="shared" si="0"/>
        <v/>
      </c>
      <c r="H25" s="55" t="str">
        <f t="shared" si="1"/>
        <v/>
      </c>
      <c r="I25" s="64"/>
      <c r="J25" s="63"/>
      <c r="K25" s="56" t="str">
        <f t="shared" si="2"/>
        <v/>
      </c>
      <c r="L25" s="57" t="str">
        <f t="shared" si="3"/>
        <v/>
      </c>
    </row>
    <row r="26" spans="2:19" x14ac:dyDescent="0.5">
      <c r="B26" s="38"/>
      <c r="C26" s="45"/>
      <c r="D26" s="40"/>
      <c r="E26" s="62"/>
      <c r="F26" s="63"/>
      <c r="G26" s="54" t="str">
        <f t="shared" si="0"/>
        <v/>
      </c>
      <c r="H26" s="55" t="str">
        <f t="shared" si="1"/>
        <v/>
      </c>
      <c r="I26" s="64"/>
      <c r="J26" s="63"/>
      <c r="K26" s="56" t="str">
        <f t="shared" si="2"/>
        <v/>
      </c>
      <c r="L26" s="57" t="str">
        <f t="shared" si="3"/>
        <v/>
      </c>
    </row>
    <row r="27" spans="2:19" x14ac:dyDescent="0.5">
      <c r="B27" s="46"/>
      <c r="C27" s="47"/>
      <c r="D27" s="48" t="s">
        <v>9</v>
      </c>
      <c r="E27" s="58">
        <f>SUM(E5:E26)</f>
        <v>3130</v>
      </c>
      <c r="F27" s="59"/>
      <c r="G27" s="59">
        <f>SUM(G5:G26)</f>
        <v>551</v>
      </c>
      <c r="H27" s="60">
        <f>SUM(H5:H26)</f>
        <v>3681</v>
      </c>
      <c r="I27" s="59">
        <f>SUM(I5:I26)</f>
        <v>381.38</v>
      </c>
      <c r="J27" s="59"/>
      <c r="K27" s="59">
        <f>SUM(K5:K26)</f>
        <v>69.469700000000003</v>
      </c>
      <c r="L27" s="60">
        <f>SUM(L5:L26)</f>
        <v>450.84970000000004</v>
      </c>
    </row>
    <row r="28" spans="2:19" x14ac:dyDescent="0.5">
      <c r="C28" s="37"/>
    </row>
    <row r="29" spans="2:19" x14ac:dyDescent="0.5">
      <c r="C29" s="37"/>
    </row>
    <row r="30" spans="2:19" x14ac:dyDescent="0.5">
      <c r="C30" s="37"/>
    </row>
    <row r="31" spans="2:19" x14ac:dyDescent="0.5">
      <c r="C31" s="37"/>
      <c r="G31" s="18"/>
      <c r="H31" s="5"/>
      <c r="I31" s="5"/>
      <c r="J31" s="5"/>
      <c r="K31" s="5"/>
      <c r="L31" s="6"/>
      <c r="O31" s="18"/>
      <c r="P31" s="5"/>
      <c r="Q31" s="5"/>
      <c r="R31" s="5"/>
      <c r="S31" s="6"/>
    </row>
    <row r="32" spans="2:19" x14ac:dyDescent="0.5">
      <c r="G32" s="19"/>
      <c r="H32" s="73" t="s">
        <v>25</v>
      </c>
      <c r="I32" s="74"/>
      <c r="J32" s="74"/>
      <c r="K32" s="75"/>
      <c r="L32" s="9"/>
      <c r="O32" s="19"/>
      <c r="P32" s="17" t="s">
        <v>28</v>
      </c>
      <c r="Q32" s="27" t="s">
        <v>31</v>
      </c>
      <c r="R32" s="27"/>
      <c r="S32" s="9"/>
    </row>
    <row r="33" spans="7:19" x14ac:dyDescent="0.5">
      <c r="G33" s="19"/>
      <c r="H33" s="29" t="s">
        <v>26</v>
      </c>
      <c r="I33" s="29"/>
      <c r="J33" s="68" t="s">
        <v>22</v>
      </c>
      <c r="K33" s="67" t="s">
        <v>30</v>
      </c>
      <c r="L33" s="9"/>
      <c r="O33" s="19"/>
      <c r="P33" s="8"/>
      <c r="Q33" s="27" t="s">
        <v>24</v>
      </c>
      <c r="R33" s="27"/>
      <c r="S33" s="9"/>
    </row>
    <row r="34" spans="7:19" x14ac:dyDescent="0.5">
      <c r="G34" s="19"/>
      <c r="H34" s="28" t="s">
        <v>19</v>
      </c>
      <c r="I34" s="28"/>
      <c r="J34" s="66">
        <f>SUMIFS(G5:G26,F5:F26,20%)</f>
        <v>476</v>
      </c>
      <c r="K34" s="66">
        <f>SUMIFS(E5:E26,F5:F26,20%)</f>
        <v>2380</v>
      </c>
      <c r="L34" s="9"/>
      <c r="O34" s="19"/>
      <c r="P34" s="8"/>
      <c r="Q34" s="8"/>
      <c r="R34" s="8"/>
      <c r="S34" s="9"/>
    </row>
    <row r="35" spans="7:19" x14ac:dyDescent="0.5">
      <c r="G35" s="19"/>
      <c r="H35" s="28" t="s">
        <v>21</v>
      </c>
      <c r="I35" s="28"/>
      <c r="J35" s="66">
        <f>SUMIFS(G5:G26,F5:F26,10%)</f>
        <v>75</v>
      </c>
      <c r="K35" s="66">
        <f>SUMIFS(E5:E26,F5:F26,10%)</f>
        <v>750</v>
      </c>
      <c r="L35" s="9"/>
      <c r="O35" s="19"/>
      <c r="P35" s="23" t="s">
        <v>14</v>
      </c>
      <c r="Q35" s="24"/>
      <c r="R35" s="8"/>
      <c r="S35" s="9"/>
    </row>
    <row r="36" spans="7:19" x14ac:dyDescent="0.5">
      <c r="G36" s="19"/>
      <c r="H36" s="28" t="s">
        <v>20</v>
      </c>
      <c r="I36" s="28"/>
      <c r="J36" s="66">
        <f>SUMIFS(G5:G26,F5:F26,5.5%)</f>
        <v>0</v>
      </c>
      <c r="K36" s="66">
        <f>SUMIFS(E5:E26,F5:F26,5.5%)</f>
        <v>0</v>
      </c>
      <c r="L36" s="9"/>
      <c r="O36" s="19"/>
      <c r="P36" s="23" t="s">
        <v>16</v>
      </c>
      <c r="Q36" s="71">
        <v>5.5E-2</v>
      </c>
      <c r="R36" s="8"/>
      <c r="S36" s="9"/>
    </row>
    <row r="37" spans="7:19" x14ac:dyDescent="0.5">
      <c r="G37" s="19"/>
      <c r="H37" s="28" t="s">
        <v>23</v>
      </c>
      <c r="I37" s="28"/>
      <c r="J37" s="66">
        <f>SUMIFS(G5:G26,F5:F26,5.5%)</f>
        <v>0</v>
      </c>
      <c r="K37" s="66">
        <f>SUMIFS(E5:E26,F5:F26,2.1%)</f>
        <v>0</v>
      </c>
      <c r="L37" s="9"/>
      <c r="O37" s="19"/>
      <c r="P37" s="23" t="s">
        <v>15</v>
      </c>
      <c r="Q37" s="25">
        <f>Q35/(1+Q36)</f>
        <v>0</v>
      </c>
      <c r="R37" s="8"/>
      <c r="S37" s="9"/>
    </row>
    <row r="38" spans="7:19" x14ac:dyDescent="0.5">
      <c r="G38" s="19"/>
      <c r="H38" s="8"/>
      <c r="I38" s="8"/>
      <c r="J38" s="8"/>
      <c r="K38" s="8"/>
      <c r="L38" s="9"/>
      <c r="O38" s="12"/>
      <c r="P38" s="13"/>
      <c r="Q38" s="13"/>
      <c r="R38" s="13"/>
      <c r="S38" s="14"/>
    </row>
    <row r="39" spans="7:19" x14ac:dyDescent="0.5">
      <c r="G39" s="19"/>
      <c r="H39" s="26" t="s">
        <v>27</v>
      </c>
      <c r="I39" s="23"/>
      <c r="J39" s="66">
        <f>SUM(K5:K26)</f>
        <v>69.469700000000003</v>
      </c>
      <c r="K39" s="8"/>
      <c r="L39" s="9"/>
    </row>
    <row r="40" spans="7:19" x14ac:dyDescent="0.5">
      <c r="G40" s="12"/>
      <c r="H40" s="13"/>
      <c r="I40" s="13"/>
      <c r="J40" s="13"/>
      <c r="K40" s="13"/>
      <c r="L40" s="14"/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E3:H3"/>
    <mergeCell ref="I3:L3"/>
    <mergeCell ref="H32:K32"/>
  </mergeCells>
  <hyperlinks>
    <hyperlink ref="P8" r:id="rId1" xr:uid="{00000000-0004-0000-0000-000000000000}"/>
    <hyperlink ref="P5" r:id="rId2" xr:uid="{00000000-0004-0000-0000-000001000000}"/>
  </hyperlinks>
  <pageMargins left="0.78740157499999996" right="0.78740157499999996" top="0.984251969" bottom="0.984251969" header="0.5" footer="0.5"/>
  <pageSetup paperSize="9" orientation="portrait" horizontalDpi="4294967292" verticalDpi="4294967292" r:id="rId3"/>
  <headerFooter alignWithMargins="0"/>
  <ignoredErrors>
    <ignoredError sqref="E27 K27:L27 G27:I27" emptyCellReference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Erreur" error="Ce taux n'existe pas parmi les taux de TVA en France au 1er janvier 2014.Merci d'utiliser un des taux proposés dans la liste._x000a_Vous pouvez modifier les taux dans l'onglet &quot;Taux de TVA&quot;." xr:uid="{00000000-0002-0000-0000-000000000000}">
          <x14:formula1>
            <xm:f>'Taux de TVA'!$B$4:$B$8</xm:f>
          </x14:formula1>
          <xm:sqref>F5:F26 Q36 J5:J26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0"/>
  <sheetViews>
    <sheetView topLeftCell="I1" workbookViewId="0">
      <selection activeCell="P8" sqref="P8"/>
    </sheetView>
  </sheetViews>
  <sheetFormatPr defaultColWidth="10.8125" defaultRowHeight="15.75" x14ac:dyDescent="0.5"/>
  <cols>
    <col min="1" max="1" width="6" style="1" customWidth="1"/>
    <col min="2" max="2" width="8.8125" style="31" customWidth="1"/>
    <col min="3" max="3" width="12" style="1" customWidth="1"/>
    <col min="4" max="4" width="39.6875" style="1" customWidth="1"/>
    <col min="5" max="5" width="12.5" style="1" customWidth="1"/>
    <col min="6" max="6" width="10.8125" style="1" customWidth="1"/>
    <col min="7" max="8" width="11.6875" style="1" customWidth="1"/>
    <col min="9" max="9" width="13.1875" style="1" customWidth="1"/>
    <col min="10" max="10" width="12.6875" style="1" customWidth="1"/>
    <col min="11" max="11" width="14.3125" style="1" customWidth="1"/>
    <col min="12" max="12" width="9.6875" style="1" bestFit="1" customWidth="1"/>
    <col min="13" max="13" width="3.3125" style="1" customWidth="1"/>
    <col min="14" max="14" width="6" style="1" customWidth="1"/>
    <col min="15" max="15" width="2.6875" style="1" customWidth="1"/>
    <col min="16" max="16" width="25.3125" style="1" customWidth="1"/>
    <col min="17" max="17" width="12.5" style="1" customWidth="1"/>
    <col min="18" max="18" width="14.8125" style="1" customWidth="1"/>
    <col min="19" max="19" width="3.6875" style="1" customWidth="1"/>
    <col min="20" max="59" width="10.8125" style="1"/>
    <col min="60" max="16384" width="10.8125" style="3"/>
  </cols>
  <sheetData>
    <row r="1" spans="1:59" s="1" customFormat="1" ht="72" customHeight="1" x14ac:dyDescent="0.5">
      <c r="B1" s="31"/>
      <c r="D1" s="32"/>
      <c r="E1" s="1" t="s">
        <v>37</v>
      </c>
      <c r="G1" s="33"/>
    </row>
    <row r="2" spans="1:59" s="1" customFormat="1" ht="17.25" customHeight="1" x14ac:dyDescent="0.5">
      <c r="B2" s="31"/>
      <c r="C2" s="34"/>
      <c r="D2" s="35"/>
      <c r="E2" s="35"/>
      <c r="F2" s="35"/>
      <c r="G2" s="35"/>
      <c r="H2" s="35"/>
      <c r="I2" s="36"/>
      <c r="J2" s="36"/>
      <c r="K2" s="36"/>
      <c r="L2" s="36"/>
      <c r="M2" s="30"/>
    </row>
    <row r="3" spans="1:59" s="2" customFormat="1" ht="16.05" customHeight="1" x14ac:dyDescent="0.5">
      <c r="A3" s="1"/>
      <c r="B3" s="31"/>
      <c r="C3" s="1"/>
      <c r="D3" s="1"/>
      <c r="E3" s="73" t="s">
        <v>1</v>
      </c>
      <c r="F3" s="74"/>
      <c r="G3" s="74"/>
      <c r="H3" s="75"/>
      <c r="I3" s="73" t="s">
        <v>0</v>
      </c>
      <c r="J3" s="74"/>
      <c r="K3" s="74"/>
      <c r="L3" s="75"/>
      <c r="M3" s="1"/>
      <c r="N3" s="1"/>
      <c r="O3" s="4"/>
      <c r="P3" s="5"/>
      <c r="Q3" s="5"/>
      <c r="R3" s="5"/>
      <c r="S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x14ac:dyDescent="0.5">
      <c r="B4" s="42" t="s">
        <v>8</v>
      </c>
      <c r="C4" s="43" t="s">
        <v>6</v>
      </c>
      <c r="D4" s="44" t="s">
        <v>7</v>
      </c>
      <c r="E4" s="41" t="s">
        <v>2</v>
      </c>
      <c r="F4" s="41" t="s">
        <v>3</v>
      </c>
      <c r="G4" s="41" t="s">
        <v>4</v>
      </c>
      <c r="H4" s="49" t="s">
        <v>5</v>
      </c>
      <c r="I4" s="65" t="s">
        <v>2</v>
      </c>
      <c r="J4" s="41" t="s">
        <v>3</v>
      </c>
      <c r="K4" s="41" t="s">
        <v>4</v>
      </c>
      <c r="L4" s="49" t="s">
        <v>5</v>
      </c>
      <c r="O4" s="7"/>
      <c r="P4" s="17" t="s">
        <v>12</v>
      </c>
      <c r="Q4" s="8"/>
      <c r="R4" s="8"/>
      <c r="S4" s="9"/>
    </row>
    <row r="5" spans="1:59" x14ac:dyDescent="0.5">
      <c r="B5" s="38">
        <v>1</v>
      </c>
      <c r="C5" s="39"/>
      <c r="D5" s="40"/>
      <c r="E5" s="61"/>
      <c r="F5" s="63"/>
      <c r="G5" s="50" t="str">
        <f t="shared" ref="G5:G26" si="0">IF(E5="","",E5*F5)</f>
        <v/>
      </c>
      <c r="H5" s="51" t="str">
        <f t="shared" ref="H5:H26" si="1">IF(E5="","",E5+G5)</f>
        <v/>
      </c>
      <c r="I5" s="64"/>
      <c r="J5" s="63"/>
      <c r="K5" s="52" t="str">
        <f>IF(I5="","",I5*J5)</f>
        <v/>
      </c>
      <c r="L5" s="53" t="str">
        <f>IF(I5="","",I5+K5)</f>
        <v/>
      </c>
      <c r="O5" s="10"/>
      <c r="P5" s="76" t="s">
        <v>29</v>
      </c>
      <c r="Q5"/>
      <c r="R5" s="8"/>
      <c r="S5" s="9"/>
    </row>
    <row r="6" spans="1:59" x14ac:dyDescent="0.5">
      <c r="B6" s="38">
        <v>2</v>
      </c>
      <c r="C6" s="39"/>
      <c r="D6" s="40"/>
      <c r="E6" s="62"/>
      <c r="F6" s="63"/>
      <c r="G6" s="54" t="str">
        <f t="shared" si="0"/>
        <v/>
      </c>
      <c r="H6" s="55" t="str">
        <f t="shared" si="1"/>
        <v/>
      </c>
      <c r="I6" s="64"/>
      <c r="J6" s="63"/>
      <c r="K6" s="56" t="str">
        <f t="shared" ref="K6:K26" si="2">IF(I6="","",I6*J6)</f>
        <v/>
      </c>
      <c r="L6" s="57" t="str">
        <f t="shared" ref="L6:L26" si="3">IF(I6="","",I6+K6)</f>
        <v/>
      </c>
      <c r="O6" s="10"/>
      <c r="P6" s="8"/>
      <c r="Q6" s="8"/>
      <c r="R6" s="8"/>
      <c r="S6" s="9"/>
    </row>
    <row r="7" spans="1:59" x14ac:dyDescent="0.5">
      <c r="B7" s="38">
        <v>3</v>
      </c>
      <c r="C7" s="39"/>
      <c r="D7" s="40"/>
      <c r="E7" s="62"/>
      <c r="F7" s="63"/>
      <c r="G7" s="54" t="str">
        <f t="shared" si="0"/>
        <v/>
      </c>
      <c r="H7" s="55" t="str">
        <f t="shared" si="1"/>
        <v/>
      </c>
      <c r="I7" s="64"/>
      <c r="J7" s="63"/>
      <c r="K7" s="56" t="str">
        <f t="shared" si="2"/>
        <v/>
      </c>
      <c r="L7" s="57" t="str">
        <f t="shared" si="3"/>
        <v/>
      </c>
      <c r="O7" s="7"/>
      <c r="P7" s="17" t="s">
        <v>13</v>
      </c>
      <c r="Q7" s="8"/>
      <c r="R7" s="8"/>
      <c r="S7" s="9"/>
    </row>
    <row r="8" spans="1:59" x14ac:dyDescent="0.5">
      <c r="B8" s="38" t="s">
        <v>38</v>
      </c>
      <c r="C8" s="39"/>
      <c r="D8" s="40"/>
      <c r="E8" s="62"/>
      <c r="F8" s="63"/>
      <c r="G8" s="54" t="str">
        <f t="shared" si="0"/>
        <v/>
      </c>
      <c r="H8" s="55" t="str">
        <f t="shared" si="1"/>
        <v/>
      </c>
      <c r="I8" s="64"/>
      <c r="J8" s="63"/>
      <c r="K8" s="56" t="str">
        <f t="shared" si="2"/>
        <v/>
      </c>
      <c r="L8" s="57" t="str">
        <f t="shared" si="3"/>
        <v/>
      </c>
      <c r="O8" s="11"/>
      <c r="P8" s="76" t="s">
        <v>41</v>
      </c>
      <c r="Q8" s="8"/>
      <c r="R8" s="8"/>
      <c r="S8" s="9"/>
    </row>
    <row r="9" spans="1:59" x14ac:dyDescent="0.5">
      <c r="B9" s="38" t="s">
        <v>38</v>
      </c>
      <c r="C9" s="39"/>
      <c r="D9" s="40"/>
      <c r="E9" s="62"/>
      <c r="F9" s="63"/>
      <c r="G9" s="54" t="str">
        <f t="shared" si="0"/>
        <v/>
      </c>
      <c r="H9" s="55" t="str">
        <f t="shared" si="1"/>
        <v/>
      </c>
      <c r="I9" s="64"/>
      <c r="J9" s="63"/>
      <c r="K9" s="56" t="str">
        <f t="shared" si="2"/>
        <v/>
      </c>
      <c r="L9" s="57" t="str">
        <f t="shared" si="3"/>
        <v/>
      </c>
      <c r="O9" s="11"/>
      <c r="P9" s="15"/>
      <c r="Q9"/>
      <c r="R9" s="8"/>
      <c r="S9" s="9"/>
    </row>
    <row r="10" spans="1:59" x14ac:dyDescent="0.5">
      <c r="B10" s="38" t="s">
        <v>38</v>
      </c>
      <c r="C10" s="39"/>
      <c r="D10" s="40"/>
      <c r="E10" s="62"/>
      <c r="F10" s="63"/>
      <c r="G10" s="54" t="str">
        <f t="shared" si="0"/>
        <v/>
      </c>
      <c r="H10" s="55" t="str">
        <f t="shared" si="1"/>
        <v/>
      </c>
      <c r="I10" s="64"/>
      <c r="J10" s="63"/>
      <c r="K10" s="56" t="str">
        <f t="shared" si="2"/>
        <v/>
      </c>
      <c r="L10" s="57" t="str">
        <f t="shared" si="3"/>
        <v/>
      </c>
      <c r="O10" s="12"/>
      <c r="P10" s="13"/>
      <c r="Q10" s="13"/>
      <c r="R10" s="13"/>
      <c r="S10" s="14"/>
    </row>
    <row r="11" spans="1:59" x14ac:dyDescent="0.5">
      <c r="B11" s="38"/>
      <c r="C11" s="39"/>
      <c r="D11" s="40"/>
      <c r="E11" s="62"/>
      <c r="F11" s="63"/>
      <c r="G11" s="54" t="str">
        <f t="shared" si="0"/>
        <v/>
      </c>
      <c r="H11" s="55" t="str">
        <f t="shared" si="1"/>
        <v/>
      </c>
      <c r="I11" s="64"/>
      <c r="J11" s="63"/>
      <c r="K11" s="56" t="str">
        <f t="shared" si="2"/>
        <v/>
      </c>
      <c r="L11" s="57" t="str">
        <f t="shared" si="3"/>
        <v/>
      </c>
    </row>
    <row r="12" spans="1:59" x14ac:dyDescent="0.5">
      <c r="B12" s="38"/>
      <c r="C12" s="39"/>
      <c r="D12" s="40"/>
      <c r="E12" s="62"/>
      <c r="F12" s="63"/>
      <c r="G12" s="54" t="str">
        <f t="shared" si="0"/>
        <v/>
      </c>
      <c r="H12" s="55" t="str">
        <f t="shared" si="1"/>
        <v/>
      </c>
      <c r="I12" s="64"/>
      <c r="J12" s="63"/>
      <c r="K12" s="56" t="str">
        <f t="shared" si="2"/>
        <v/>
      </c>
      <c r="L12" s="57" t="str">
        <f t="shared" si="3"/>
        <v/>
      </c>
    </row>
    <row r="13" spans="1:59" x14ac:dyDescent="0.5">
      <c r="B13" s="38"/>
      <c r="C13" s="39"/>
      <c r="D13" s="40"/>
      <c r="E13" s="62"/>
      <c r="F13" s="63"/>
      <c r="G13" s="54" t="str">
        <f t="shared" si="0"/>
        <v/>
      </c>
      <c r="H13" s="55" t="str">
        <f t="shared" si="1"/>
        <v/>
      </c>
      <c r="I13" s="64"/>
      <c r="J13" s="63"/>
      <c r="K13" s="56" t="str">
        <f t="shared" si="2"/>
        <v/>
      </c>
      <c r="L13" s="57" t="str">
        <f t="shared" si="3"/>
        <v/>
      </c>
    </row>
    <row r="14" spans="1:59" x14ac:dyDescent="0.5">
      <c r="B14" s="38"/>
      <c r="C14" s="39"/>
      <c r="D14" s="40"/>
      <c r="E14" s="62"/>
      <c r="F14" s="63"/>
      <c r="G14" s="54" t="str">
        <f t="shared" si="0"/>
        <v/>
      </c>
      <c r="H14" s="55" t="str">
        <f t="shared" si="1"/>
        <v/>
      </c>
      <c r="I14" s="64"/>
      <c r="J14" s="63"/>
      <c r="K14" s="56" t="str">
        <f t="shared" si="2"/>
        <v/>
      </c>
      <c r="L14" s="57" t="str">
        <f t="shared" si="3"/>
        <v/>
      </c>
    </row>
    <row r="15" spans="1:59" x14ac:dyDescent="0.5">
      <c r="B15" s="38"/>
      <c r="C15" s="39"/>
      <c r="D15" s="40"/>
      <c r="E15" s="62"/>
      <c r="F15" s="63"/>
      <c r="G15" s="54" t="str">
        <f t="shared" si="0"/>
        <v/>
      </c>
      <c r="H15" s="55" t="str">
        <f t="shared" si="1"/>
        <v/>
      </c>
      <c r="I15" s="64"/>
      <c r="J15" s="63"/>
      <c r="K15" s="56" t="str">
        <f t="shared" si="2"/>
        <v/>
      </c>
      <c r="L15" s="57" t="str">
        <f t="shared" si="3"/>
        <v/>
      </c>
      <c r="Q15" s="16"/>
    </row>
    <row r="16" spans="1:59" x14ac:dyDescent="0.5">
      <c r="B16" s="38"/>
      <c r="C16" s="39"/>
      <c r="D16" s="40"/>
      <c r="E16" s="62"/>
      <c r="F16" s="63"/>
      <c r="G16" s="54" t="str">
        <f t="shared" si="0"/>
        <v/>
      </c>
      <c r="H16" s="55" t="str">
        <f t="shared" si="1"/>
        <v/>
      </c>
      <c r="I16" s="64"/>
      <c r="J16" s="63"/>
      <c r="K16" s="56" t="str">
        <f t="shared" si="2"/>
        <v/>
      </c>
      <c r="L16" s="57" t="str">
        <f t="shared" si="3"/>
        <v/>
      </c>
      <c r="Q16" s="16"/>
    </row>
    <row r="17" spans="2:19" x14ac:dyDescent="0.5">
      <c r="B17" s="38"/>
      <c r="C17" s="39"/>
      <c r="D17" s="40"/>
      <c r="E17" s="62"/>
      <c r="F17" s="63"/>
      <c r="G17" s="54" t="str">
        <f t="shared" si="0"/>
        <v/>
      </c>
      <c r="H17" s="55" t="str">
        <f t="shared" si="1"/>
        <v/>
      </c>
      <c r="I17" s="64"/>
      <c r="J17" s="63"/>
      <c r="K17" s="56" t="str">
        <f t="shared" si="2"/>
        <v/>
      </c>
      <c r="L17" s="57" t="str">
        <f t="shared" si="3"/>
        <v/>
      </c>
    </row>
    <row r="18" spans="2:19" x14ac:dyDescent="0.5">
      <c r="B18" s="38"/>
      <c r="C18" s="39"/>
      <c r="D18" s="40"/>
      <c r="E18" s="62"/>
      <c r="F18" s="63"/>
      <c r="G18" s="54" t="str">
        <f t="shared" si="0"/>
        <v/>
      </c>
      <c r="H18" s="55" t="str">
        <f t="shared" si="1"/>
        <v/>
      </c>
      <c r="I18" s="64"/>
      <c r="J18" s="63"/>
      <c r="K18" s="56" t="str">
        <f t="shared" si="2"/>
        <v/>
      </c>
      <c r="L18" s="57" t="str">
        <f t="shared" si="3"/>
        <v/>
      </c>
    </row>
    <row r="19" spans="2:19" x14ac:dyDescent="0.5">
      <c r="B19" s="38"/>
      <c r="C19" s="45"/>
      <c r="D19" s="40"/>
      <c r="E19" s="62"/>
      <c r="F19" s="63"/>
      <c r="G19" s="54" t="str">
        <f t="shared" si="0"/>
        <v/>
      </c>
      <c r="H19" s="55" t="str">
        <f t="shared" si="1"/>
        <v/>
      </c>
      <c r="I19" s="64"/>
      <c r="J19" s="63"/>
      <c r="K19" s="56" t="str">
        <f t="shared" si="2"/>
        <v/>
      </c>
      <c r="L19" s="57" t="str">
        <f t="shared" si="3"/>
        <v/>
      </c>
    </row>
    <row r="20" spans="2:19" x14ac:dyDescent="0.5">
      <c r="B20" s="38"/>
      <c r="C20" s="45"/>
      <c r="D20" s="40"/>
      <c r="E20" s="62"/>
      <c r="F20" s="63"/>
      <c r="G20" s="54" t="str">
        <f t="shared" si="0"/>
        <v/>
      </c>
      <c r="H20" s="55" t="str">
        <f t="shared" si="1"/>
        <v/>
      </c>
      <c r="I20" s="64"/>
      <c r="J20" s="63"/>
      <c r="K20" s="56" t="str">
        <f t="shared" si="2"/>
        <v/>
      </c>
      <c r="L20" s="57" t="str">
        <f t="shared" si="3"/>
        <v/>
      </c>
    </row>
    <row r="21" spans="2:19" x14ac:dyDescent="0.5">
      <c r="B21" s="38"/>
      <c r="C21" s="45"/>
      <c r="D21" s="40"/>
      <c r="E21" s="62"/>
      <c r="F21" s="63"/>
      <c r="G21" s="54" t="str">
        <f t="shared" si="0"/>
        <v/>
      </c>
      <c r="H21" s="55" t="str">
        <f t="shared" si="1"/>
        <v/>
      </c>
      <c r="I21" s="64"/>
      <c r="J21" s="63"/>
      <c r="K21" s="56" t="str">
        <f t="shared" si="2"/>
        <v/>
      </c>
      <c r="L21" s="57" t="str">
        <f t="shared" si="3"/>
        <v/>
      </c>
    </row>
    <row r="22" spans="2:19" x14ac:dyDescent="0.5">
      <c r="B22" s="38"/>
      <c r="C22" s="45"/>
      <c r="D22" s="40"/>
      <c r="E22" s="62"/>
      <c r="F22" s="63"/>
      <c r="G22" s="54" t="str">
        <f t="shared" si="0"/>
        <v/>
      </c>
      <c r="H22" s="55" t="str">
        <f t="shared" si="1"/>
        <v/>
      </c>
      <c r="I22" s="64"/>
      <c r="J22" s="63"/>
      <c r="K22" s="56" t="str">
        <f t="shared" si="2"/>
        <v/>
      </c>
      <c r="L22" s="57" t="str">
        <f t="shared" si="3"/>
        <v/>
      </c>
    </row>
    <row r="23" spans="2:19" x14ac:dyDescent="0.5">
      <c r="B23" s="38"/>
      <c r="C23" s="45"/>
      <c r="D23" s="40"/>
      <c r="E23" s="62"/>
      <c r="F23" s="63"/>
      <c r="G23" s="54" t="str">
        <f t="shared" si="0"/>
        <v/>
      </c>
      <c r="H23" s="55" t="str">
        <f t="shared" si="1"/>
        <v/>
      </c>
      <c r="I23" s="64"/>
      <c r="J23" s="63"/>
      <c r="K23" s="56" t="str">
        <f t="shared" si="2"/>
        <v/>
      </c>
      <c r="L23" s="57" t="str">
        <f t="shared" si="3"/>
        <v/>
      </c>
    </row>
    <row r="24" spans="2:19" x14ac:dyDescent="0.5">
      <c r="B24" s="38"/>
      <c r="C24" s="45"/>
      <c r="D24" s="40"/>
      <c r="E24" s="62"/>
      <c r="F24" s="63"/>
      <c r="G24" s="54" t="str">
        <f t="shared" si="0"/>
        <v/>
      </c>
      <c r="H24" s="55" t="str">
        <f t="shared" si="1"/>
        <v/>
      </c>
      <c r="I24" s="64"/>
      <c r="J24" s="63"/>
      <c r="K24" s="56" t="str">
        <f t="shared" si="2"/>
        <v/>
      </c>
      <c r="L24" s="57" t="str">
        <f t="shared" si="3"/>
        <v/>
      </c>
    </row>
    <row r="25" spans="2:19" x14ac:dyDescent="0.5">
      <c r="B25" s="38"/>
      <c r="C25" s="45"/>
      <c r="D25" s="40"/>
      <c r="E25" s="62"/>
      <c r="F25" s="63"/>
      <c r="G25" s="54" t="str">
        <f t="shared" si="0"/>
        <v/>
      </c>
      <c r="H25" s="55" t="str">
        <f t="shared" si="1"/>
        <v/>
      </c>
      <c r="I25" s="64"/>
      <c r="J25" s="63"/>
      <c r="K25" s="56" t="str">
        <f t="shared" si="2"/>
        <v/>
      </c>
      <c r="L25" s="57" t="str">
        <f t="shared" si="3"/>
        <v/>
      </c>
    </row>
    <row r="26" spans="2:19" x14ac:dyDescent="0.5">
      <c r="B26" s="38"/>
      <c r="C26" s="45"/>
      <c r="D26" s="40"/>
      <c r="E26" s="62"/>
      <c r="F26" s="63"/>
      <c r="G26" s="54" t="str">
        <f t="shared" si="0"/>
        <v/>
      </c>
      <c r="H26" s="55" t="str">
        <f t="shared" si="1"/>
        <v/>
      </c>
      <c r="I26" s="64"/>
      <c r="J26" s="63"/>
      <c r="K26" s="56" t="str">
        <f t="shared" si="2"/>
        <v/>
      </c>
      <c r="L26" s="57" t="str">
        <f t="shared" si="3"/>
        <v/>
      </c>
    </row>
    <row r="27" spans="2:19" x14ac:dyDescent="0.5">
      <c r="B27" s="46"/>
      <c r="C27" s="47"/>
      <c r="D27" s="48" t="s">
        <v>9</v>
      </c>
      <c r="E27" s="58">
        <f>SUM(E5:E26)</f>
        <v>0</v>
      </c>
      <c r="F27" s="59"/>
      <c r="G27" s="59">
        <f>SUM(G5:G26)</f>
        <v>0</v>
      </c>
      <c r="H27" s="60">
        <f>SUM(H5:H26)</f>
        <v>0</v>
      </c>
      <c r="I27" s="59">
        <f>SUM(I5:I26)</f>
        <v>0</v>
      </c>
      <c r="J27" s="59"/>
      <c r="K27" s="59">
        <f>SUM(K5:K26)</f>
        <v>0</v>
      </c>
      <c r="L27" s="60">
        <f>SUM(L5:L26)</f>
        <v>0</v>
      </c>
    </row>
    <row r="28" spans="2:19" x14ac:dyDescent="0.5">
      <c r="C28" s="37"/>
    </row>
    <row r="29" spans="2:19" x14ac:dyDescent="0.5">
      <c r="C29" s="37"/>
    </row>
    <row r="30" spans="2:19" x14ac:dyDescent="0.5">
      <c r="C30" s="37"/>
    </row>
    <row r="31" spans="2:19" x14ac:dyDescent="0.5">
      <c r="C31" s="37"/>
      <c r="G31" s="18"/>
      <c r="H31" s="5"/>
      <c r="I31" s="5"/>
      <c r="J31" s="5"/>
      <c r="K31" s="5"/>
      <c r="L31" s="6"/>
      <c r="O31" s="18"/>
      <c r="P31" s="5"/>
      <c r="Q31" s="5"/>
      <c r="R31" s="5"/>
      <c r="S31" s="6"/>
    </row>
    <row r="32" spans="2:19" x14ac:dyDescent="0.5">
      <c r="G32" s="19"/>
      <c r="H32" s="73" t="s">
        <v>25</v>
      </c>
      <c r="I32" s="74"/>
      <c r="J32" s="74"/>
      <c r="K32" s="75"/>
      <c r="L32" s="9"/>
      <c r="O32" s="19"/>
      <c r="P32" s="17" t="s">
        <v>28</v>
      </c>
      <c r="Q32" s="27" t="s">
        <v>31</v>
      </c>
      <c r="R32" s="27"/>
      <c r="S32" s="9"/>
    </row>
    <row r="33" spans="7:19" x14ac:dyDescent="0.5">
      <c r="G33" s="19"/>
      <c r="H33" s="29" t="s">
        <v>26</v>
      </c>
      <c r="I33" s="29"/>
      <c r="J33" s="68" t="s">
        <v>22</v>
      </c>
      <c r="K33" s="67" t="s">
        <v>30</v>
      </c>
      <c r="L33" s="9"/>
      <c r="O33" s="19"/>
      <c r="P33" s="8"/>
      <c r="Q33" s="27" t="s">
        <v>24</v>
      </c>
      <c r="R33" s="27"/>
      <c r="S33" s="9"/>
    </row>
    <row r="34" spans="7:19" x14ac:dyDescent="0.5">
      <c r="G34" s="19"/>
      <c r="H34" s="28" t="s">
        <v>19</v>
      </c>
      <c r="I34" s="28"/>
      <c r="J34" s="66">
        <f>SUMIFS(G5:G26,F5:F26,20%)</f>
        <v>0</v>
      </c>
      <c r="K34" s="66">
        <f>SUMIFS(E5:E26,F5:F26,20%)</f>
        <v>0</v>
      </c>
      <c r="L34" s="9"/>
      <c r="O34" s="19"/>
      <c r="P34" s="8"/>
      <c r="Q34" s="8"/>
      <c r="R34" s="8"/>
      <c r="S34" s="9"/>
    </row>
    <row r="35" spans="7:19" x14ac:dyDescent="0.5">
      <c r="G35" s="19"/>
      <c r="H35" s="28" t="s">
        <v>21</v>
      </c>
      <c r="I35" s="28"/>
      <c r="J35" s="66">
        <f>SUMIFS(G5:G26,F5:F26,10%)</f>
        <v>0</v>
      </c>
      <c r="K35" s="66">
        <f>SUMIFS(E5:E26,F5:F26,10%)</f>
        <v>0</v>
      </c>
      <c r="L35" s="9"/>
      <c r="O35" s="19"/>
      <c r="P35" s="23" t="s">
        <v>14</v>
      </c>
      <c r="Q35" s="24"/>
      <c r="R35" s="8"/>
      <c r="S35" s="9"/>
    </row>
    <row r="36" spans="7:19" x14ac:dyDescent="0.5">
      <c r="G36" s="19"/>
      <c r="H36" s="28" t="s">
        <v>20</v>
      </c>
      <c r="I36" s="28"/>
      <c r="J36" s="66">
        <f>SUMIFS(G5:G26,F5:F26,5.5%)</f>
        <v>0</v>
      </c>
      <c r="K36" s="66">
        <f>SUMIFS(E5:E26,F5:F26,5.5%)</f>
        <v>0</v>
      </c>
      <c r="L36" s="9"/>
      <c r="O36" s="19"/>
      <c r="P36" s="23" t="s">
        <v>16</v>
      </c>
      <c r="Q36" s="71"/>
      <c r="R36" s="8"/>
      <c r="S36" s="9"/>
    </row>
    <row r="37" spans="7:19" x14ac:dyDescent="0.5">
      <c r="G37" s="19"/>
      <c r="H37" s="28" t="s">
        <v>23</v>
      </c>
      <c r="I37" s="28"/>
      <c r="J37" s="66">
        <f>SUMIFS(G5:G26,F5:F26,5.5%)</f>
        <v>0</v>
      </c>
      <c r="K37" s="66">
        <f>SUMIFS(E5:E26,F5:F26,2.1%)</f>
        <v>0</v>
      </c>
      <c r="L37" s="9"/>
      <c r="O37" s="19"/>
      <c r="P37" s="23" t="s">
        <v>15</v>
      </c>
      <c r="Q37" s="25">
        <f>Q35/(1+Q36)</f>
        <v>0</v>
      </c>
      <c r="R37" s="8"/>
      <c r="S37" s="9"/>
    </row>
    <row r="38" spans="7:19" x14ac:dyDescent="0.5">
      <c r="G38" s="19"/>
      <c r="H38" s="8"/>
      <c r="I38" s="8"/>
      <c r="J38" s="8"/>
      <c r="K38" s="8"/>
      <c r="L38" s="9"/>
      <c r="O38" s="12"/>
      <c r="P38" s="13"/>
      <c r="Q38" s="13"/>
      <c r="R38" s="13"/>
      <c r="S38" s="14"/>
    </row>
    <row r="39" spans="7:19" x14ac:dyDescent="0.5">
      <c r="G39" s="19"/>
      <c r="H39" s="26" t="s">
        <v>27</v>
      </c>
      <c r="I39" s="23"/>
      <c r="J39" s="66">
        <f>SUM(K5:K26)</f>
        <v>0</v>
      </c>
      <c r="K39" s="8"/>
      <c r="L39" s="9"/>
    </row>
    <row r="40" spans="7:19" x14ac:dyDescent="0.5">
      <c r="G40" s="12"/>
      <c r="H40" s="13"/>
      <c r="I40" s="13"/>
      <c r="J40" s="13"/>
      <c r="K40" s="13"/>
      <c r="L40" s="14"/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E3:H3"/>
    <mergeCell ref="I3:L3"/>
    <mergeCell ref="H32:K32"/>
  </mergeCells>
  <hyperlinks>
    <hyperlink ref="P8" r:id="rId1" xr:uid="{00000000-0004-0000-0100-000000000000}"/>
    <hyperlink ref="P5" r:id="rId2" xr:uid="{00000000-0004-0000-0100-000001000000}"/>
  </hyperlinks>
  <pageMargins left="0.78740157499999996" right="0.78740157499999996" top="0.984251969" bottom="0.984251969" header="0.5" footer="0.5"/>
  <pageSetup paperSize="9" orientation="portrait" horizontalDpi="4294967292" verticalDpi="4294967292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Erreur" error="Ce taux n'existe pas parmi les taux de TVA en France au 1er janvier 2014.Merci d'utiliser un des taux proposés dans la liste._x000a_Vous pouvez modifier les taux dans l'onglet &quot;Taux de TVA&quot;." xr:uid="{00000000-0002-0000-0100-000000000000}">
          <x14:formula1>
            <xm:f>'Taux de TVA'!$B$4:$B$8</xm:f>
          </x14:formula1>
          <xm:sqref>J5:J26 F5:F26 Q36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4"/>
  <sheetViews>
    <sheetView topLeftCell="C1" workbookViewId="0">
      <selection activeCell="E9" sqref="E9"/>
    </sheetView>
  </sheetViews>
  <sheetFormatPr defaultColWidth="11" defaultRowHeight="15.75" x14ac:dyDescent="0.5"/>
  <sheetData>
    <row r="2" spans="2:5" x14ac:dyDescent="0.5">
      <c r="C2" s="69"/>
      <c r="D2" s="69"/>
      <c r="E2" s="69"/>
    </row>
    <row r="3" spans="2:5" x14ac:dyDescent="0.5">
      <c r="B3" s="20" t="s">
        <v>17</v>
      </c>
      <c r="C3" s="69"/>
      <c r="D3" s="69"/>
      <c r="E3" s="69"/>
    </row>
    <row r="4" spans="2:5" x14ac:dyDescent="0.5">
      <c r="B4" s="21">
        <v>0</v>
      </c>
      <c r="C4" s="70" t="s">
        <v>18</v>
      </c>
      <c r="D4" s="69"/>
      <c r="E4" s="69"/>
    </row>
    <row r="5" spans="2:5" x14ac:dyDescent="0.5">
      <c r="B5" s="21">
        <v>2.1000000000000001E-2</v>
      </c>
      <c r="C5" s="69"/>
      <c r="D5" s="69"/>
      <c r="E5" s="69"/>
    </row>
    <row r="6" spans="2:5" x14ac:dyDescent="0.5">
      <c r="B6" s="21">
        <v>5.5E-2</v>
      </c>
      <c r="C6" s="69"/>
      <c r="D6" s="69"/>
      <c r="E6" s="69"/>
    </row>
    <row r="7" spans="2:5" x14ac:dyDescent="0.5">
      <c r="B7" s="21">
        <v>0.1</v>
      </c>
      <c r="C7" s="69"/>
      <c r="D7" s="69"/>
      <c r="E7" s="69"/>
    </row>
    <row r="8" spans="2:5" x14ac:dyDescent="0.5">
      <c r="B8" s="22">
        <v>0.2</v>
      </c>
      <c r="C8" s="69"/>
      <c r="D8" s="69"/>
      <c r="E8" s="69"/>
    </row>
    <row r="9" spans="2:5" x14ac:dyDescent="0.5">
      <c r="B9" s="69"/>
      <c r="C9" s="69"/>
      <c r="D9" s="69"/>
      <c r="E9" s="69"/>
    </row>
    <row r="10" spans="2:5" x14ac:dyDescent="0.5">
      <c r="C10" s="69"/>
      <c r="D10" s="69"/>
      <c r="E10" s="69"/>
    </row>
    <row r="11" spans="2:5" x14ac:dyDescent="0.5">
      <c r="C11" s="69"/>
      <c r="D11" s="69"/>
      <c r="E11" s="69"/>
    </row>
    <row r="12" spans="2:5" x14ac:dyDescent="0.5">
      <c r="C12" s="69"/>
      <c r="D12" s="69"/>
      <c r="E12" s="69"/>
    </row>
    <row r="13" spans="2:5" x14ac:dyDescent="0.5">
      <c r="C13" s="69"/>
      <c r="D13" s="69"/>
      <c r="E13" s="69"/>
    </row>
    <row r="14" spans="2:5" x14ac:dyDescent="0.5">
      <c r="C14" s="69"/>
      <c r="D14" s="69"/>
      <c r="E14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Suivi de TVA exemple chiffré</vt:lpstr>
      <vt:lpstr>Suivi de TVA Tableau vierge</vt:lpstr>
      <vt:lpstr>Taux de TVA</vt:lpstr>
      <vt:lpstr>'Taux de TVA'!TVA</vt:lpstr>
    </vt:vector>
  </TitlesOfParts>
  <Manager/>
  <Company>Zervant</Company>
  <LinksUpToDate>false</LinksUpToDate>
  <SharedDoc>false</SharedDoc>
  <HyperlinkBase>http://www.zervant.com/se/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 TVA</dc:title>
  <dc:subject/>
  <dc:creator>Nadja</dc:creator>
  <cp:keywords>TVA, Suivi de TVA</cp:keywords>
  <dc:description>Zervant är en tjänst för affärsstyrning för småföretag som erbjuder fakturering, kostnadshantering, hantering av kundrelationer och synlighet på webben. Ett helhetsverktyg för små företag för att lyckas bättre.</dc:description>
  <cp:lastModifiedBy>Tero Lundstedt</cp:lastModifiedBy>
  <dcterms:created xsi:type="dcterms:W3CDTF">2011-09-07T08:51:34Z</dcterms:created>
  <dcterms:modified xsi:type="dcterms:W3CDTF">2020-07-08T08:20:44Z</dcterms:modified>
  <cp:category>Comptabilité</cp:category>
</cp:coreProperties>
</file>