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bobid\Downloads\"/>
    </mc:Choice>
  </mc:AlternateContent>
  <xr:revisionPtr revIDLastSave="0" documentId="13_ncr:1_{E9DFDE4C-B348-4B51-9577-9DC20761B5D7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Calcul des coûts de production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2" i="1" l="1"/>
  <c r="D41" i="1"/>
  <c r="D40" i="1"/>
  <c r="D38" i="1"/>
  <c r="U40" i="1"/>
  <c r="U38" i="1"/>
  <c r="U19" i="1"/>
  <c r="D19" i="1"/>
  <c r="D13" i="1"/>
  <c r="D31" i="1"/>
  <c r="D25" i="1"/>
  <c r="U25" i="1"/>
  <c r="U13" i="1"/>
  <c r="U32" i="1"/>
  <c r="U36" i="1"/>
  <c r="U39" i="1"/>
  <c r="D34" i="1"/>
  <c r="D35" i="1"/>
  <c r="U33" i="1"/>
</calcChain>
</file>

<file path=xl/sharedStrings.xml><?xml version="1.0" encoding="utf-8"?>
<sst xmlns="http://schemas.openxmlformats.org/spreadsheetml/2006/main" count="71" uniqueCount="50">
  <si>
    <t>Année</t>
  </si>
  <si>
    <t>Produit</t>
  </si>
  <si>
    <t>Quantité</t>
  </si>
  <si>
    <t>Stylo</t>
  </si>
  <si>
    <t>Plastique</t>
  </si>
  <si>
    <t>Encre</t>
  </si>
  <si>
    <t>Fer</t>
  </si>
  <si>
    <t>Sous-traitance gravure logo</t>
  </si>
  <si>
    <t>= Main d'oeuvre, Loyer…</t>
  </si>
  <si>
    <t>Loyer</t>
  </si>
  <si>
    <t>Publicité</t>
  </si>
  <si>
    <t>Amortissement outils</t>
  </si>
  <si>
    <t>Coût total</t>
  </si>
  <si>
    <t>Coût unitaire</t>
  </si>
  <si>
    <t>Prix</t>
  </si>
  <si>
    <t>Chiffre d'Affaires</t>
  </si>
  <si>
    <t>Bénéfice unitaire brut</t>
  </si>
  <si>
    <t>Bénéfice total brut (avant impôts)</t>
  </si>
  <si>
    <t>Photographie</t>
  </si>
  <si>
    <t>= Amortissement des Immo</t>
  </si>
  <si>
    <t xml:space="preserve">Salaire Asssistant </t>
  </si>
  <si>
    <t>Marge (%)</t>
  </si>
  <si>
    <t>PRODUIT</t>
  </si>
  <si>
    <t>SERVICE</t>
  </si>
  <si>
    <t>Instructions</t>
  </si>
  <si>
    <t>Plus d'outils Zervant</t>
  </si>
  <si>
    <t>Maquillage pour photoshoot</t>
  </si>
  <si>
    <t>Coûts totaux</t>
  </si>
  <si>
    <t>= Sous-traitance et autres services (publicité…)</t>
  </si>
  <si>
    <t>Amort. Ordinateur</t>
  </si>
  <si>
    <t>Quantité (heures)</t>
  </si>
  <si>
    <t>Comment utiliser le tableau de calcul</t>
  </si>
  <si>
    <t>Frais de livraison</t>
  </si>
  <si>
    <t>Coûts d'achat</t>
  </si>
  <si>
    <t>= Matières premières, Marchandises, livraison</t>
  </si>
  <si>
    <t>Coûts de la production</t>
  </si>
  <si>
    <t>Coûts de commercialisation</t>
  </si>
  <si>
    <t>Transport</t>
  </si>
  <si>
    <t>Main d'oeuvre</t>
  </si>
  <si>
    <t>= Sous-traitance, main d'oeuvre</t>
  </si>
  <si>
    <t>Frais de propspection</t>
  </si>
  <si>
    <t>Coûts administratifs</t>
  </si>
  <si>
    <t>.</t>
  </si>
  <si>
    <t>Total</t>
  </si>
  <si>
    <t xml:space="preserve">Electricité </t>
  </si>
  <si>
    <t>Amort. Appareil photo</t>
  </si>
  <si>
    <t>Frais de prospection</t>
  </si>
  <si>
    <t>Prix de vente</t>
  </si>
  <si>
    <t>&lt;-- Définissez ici un prix de vente pour voir les bénéfices prévisionels</t>
  </si>
  <si>
    <t>Logiciel de facturation gratuit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</si>
</sst>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[$€-40C]_-;\-* #,##0.00\ [$€-40C]_-;_-* &quot;-&quot;??\ [$€-40C]_-;_-@_-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0B4C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4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right"/>
    </xf>
    <xf numFmtId="166" fontId="0" fillId="0" borderId="6" xfId="1" applyNumberFormat="1" applyFont="1" applyFill="1" applyBorder="1"/>
    <xf numFmtId="0" fontId="0" fillId="0" borderId="0" xfId="0" applyFont="1" applyFill="1" applyBorder="1"/>
    <xf numFmtId="0" fontId="2" fillId="0" borderId="1" xfId="0" applyFont="1" applyFill="1" applyBorder="1"/>
    <xf numFmtId="0" fontId="2" fillId="0" borderId="5" xfId="0" applyFont="1" applyFill="1" applyBorder="1"/>
    <xf numFmtId="165" fontId="0" fillId="0" borderId="2" xfId="0" applyNumberFormat="1" applyFill="1" applyBorder="1"/>
    <xf numFmtId="0" fontId="0" fillId="3" borderId="0" xfId="0" applyFill="1"/>
    <xf numFmtId="0" fontId="0" fillId="3" borderId="2" xfId="0" applyFill="1" applyBorder="1"/>
    <xf numFmtId="0" fontId="2" fillId="3" borderId="0" xfId="0" applyFont="1" applyFill="1"/>
    <xf numFmtId="0" fontId="0" fillId="3" borderId="0" xfId="0" applyFont="1" applyFill="1" applyBorder="1"/>
    <xf numFmtId="0" fontId="0" fillId="3" borderId="4" xfId="0" applyFill="1" applyBorder="1"/>
    <xf numFmtId="0" fontId="0" fillId="3" borderId="6" xfId="0" applyFill="1" applyBorder="1"/>
    <xf numFmtId="0" fontId="2" fillId="3" borderId="1" xfId="0" applyFont="1" applyFill="1" applyBorder="1"/>
    <xf numFmtId="0" fontId="0" fillId="3" borderId="7" xfId="0" applyFont="1" applyFill="1" applyBorder="1"/>
    <xf numFmtId="0" fontId="2" fillId="3" borderId="3" xfId="0" applyFont="1" applyFill="1" applyBorder="1" applyAlignment="1">
      <alignment horizontal="left" indent="1"/>
    </xf>
    <xf numFmtId="0" fontId="3" fillId="3" borderId="0" xfId="0" applyFont="1" applyFill="1" applyBorder="1"/>
    <xf numFmtId="0" fontId="2" fillId="3" borderId="3" xfId="0" applyFont="1" applyFill="1" applyBorder="1"/>
    <xf numFmtId="0" fontId="5" fillId="3" borderId="3" xfId="3" applyFont="1" applyFill="1" applyBorder="1" applyAlignment="1">
      <alignment horizontal="left" indent="1"/>
    </xf>
    <xf numFmtId="165" fontId="2" fillId="4" borderId="2" xfId="0" applyNumberFormat="1" applyFont="1" applyFill="1" applyBorder="1"/>
    <xf numFmtId="165" fontId="2" fillId="4" borderId="6" xfId="0" applyNumberFormat="1" applyFont="1" applyFill="1" applyBorder="1"/>
    <xf numFmtId="165" fontId="0" fillId="4" borderId="2" xfId="0" applyNumberFormat="1" applyFill="1" applyBorder="1"/>
    <xf numFmtId="165" fontId="0" fillId="4" borderId="4" xfId="0" applyNumberFormat="1" applyFill="1" applyBorder="1"/>
    <xf numFmtId="9" fontId="0" fillId="4" borderId="6" xfId="2" applyFont="1" applyFill="1" applyBorder="1"/>
    <xf numFmtId="0" fontId="2" fillId="4" borderId="7" xfId="0" applyFont="1" applyFill="1" applyBorder="1"/>
    <xf numFmtId="0" fontId="0" fillId="3" borderId="3" xfId="0" applyFont="1" applyFill="1" applyBorder="1"/>
    <xf numFmtId="0" fontId="0" fillId="3" borderId="5" xfId="0" applyFill="1" applyBorder="1"/>
    <xf numFmtId="0" fontId="0" fillId="3" borderId="8" xfId="0" applyFill="1" applyBorder="1"/>
    <xf numFmtId="0" fontId="0" fillId="3" borderId="0" xfId="0" applyFill="1" applyAlignment="1">
      <alignment horizontal="right"/>
    </xf>
    <xf numFmtId="166" fontId="0" fillId="0" borderId="4" xfId="1" applyNumberFormat="1" applyFont="1" applyFill="1" applyBorder="1"/>
    <xf numFmtId="0" fontId="0" fillId="3" borderId="0" xfId="0" applyFill="1" applyBorder="1"/>
    <xf numFmtId="0" fontId="2" fillId="4" borderId="8" xfId="0" applyFont="1" applyFill="1" applyBorder="1"/>
    <xf numFmtId="0" fontId="2" fillId="4" borderId="0" xfId="0" applyFont="1" applyFill="1" applyBorder="1"/>
    <xf numFmtId="166" fontId="2" fillId="4" borderId="4" xfId="1" applyNumberFormat="1" applyFont="1" applyFill="1" applyBorder="1"/>
    <xf numFmtId="0" fontId="2" fillId="4" borderId="2" xfId="0" applyFont="1" applyFill="1" applyBorder="1"/>
    <xf numFmtId="166" fontId="2" fillId="4" borderId="6" xfId="1" applyNumberFormat="1" applyFont="1" applyFill="1" applyBorder="1"/>
    <xf numFmtId="0" fontId="0" fillId="4" borderId="2" xfId="0" applyFill="1" applyBorder="1"/>
    <xf numFmtId="0" fontId="0" fillId="0" borderId="4" xfId="0" applyFill="1" applyBorder="1"/>
    <xf numFmtId="165" fontId="0" fillId="4" borderId="6" xfId="0" applyNumberFormat="1" applyFill="1" applyBorder="1"/>
    <xf numFmtId="0" fontId="6" fillId="3" borderId="0" xfId="3" applyFont="1" applyFill="1" applyBorder="1"/>
    <xf numFmtId="0" fontId="6" fillId="0" borderId="0" xfId="3" applyFont="1" applyBorder="1"/>
    <xf numFmtId="0" fontId="0" fillId="0" borderId="1" xfId="0" quotePrefix="1" applyFill="1" applyBorder="1" applyAlignment="1">
      <alignment horizontal="center" vertical="center" wrapText="1"/>
    </xf>
    <xf numFmtId="0" fontId="0" fillId="0" borderId="3" xfId="0" quotePrefix="1" applyFill="1" applyBorder="1" applyAlignment="1">
      <alignment horizontal="center" vertical="center" wrapText="1"/>
    </xf>
    <xf numFmtId="0" fontId="0" fillId="0" borderId="5" xfId="0" quotePrefix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left"/>
    </xf>
    <xf numFmtId="0" fontId="6" fillId="3" borderId="0" xfId="3" applyFont="1" applyFill="1" applyBorder="1"/>
    <xf numFmtId="0" fontId="5" fillId="0" borderId="0" xfId="3" applyBorder="1"/>
  </cellXfs>
  <cellStyles count="4">
    <cellStyle name="Hyperlinkki" xfId="3" builtinId="8"/>
    <cellStyle name="Normaali" xfId="0" builtinId="0"/>
    <cellStyle name="Pilkku" xfId="1" builtinId="3"/>
    <cellStyle name="Prosenttia" xfId="2" builtinId="5"/>
  </cellStyles>
  <dxfs count="0"/>
  <tableStyles count="0" defaultTableStyle="TableStyleMedium2" defaultPivotStyle="PivotStyleLight16"/>
  <colors>
    <mruColors>
      <color rgb="FF00B4C2"/>
      <color rgb="FF0098A4"/>
      <color rgb="FF98C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Coûts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D53D-4D32-8FEB-AB4393CC4E75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D53D-4D32-8FEB-AB4393CC4E75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D53D-4D32-8FEB-AB4393CC4E7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D53D-4D32-8FEB-AB4393CC4E75}"/>
              </c:ext>
            </c:extLst>
          </c:dPt>
          <c:dLbls>
            <c:dLbl>
              <c:idx val="0"/>
              <c:layout>
                <c:manualLayout>
                  <c:x val="-0.20816314590596299"/>
                  <c:y val="0.203679176071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05784526391899"/>
                      <c:h val="0.1210144927536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3D-4D32-8FEB-AB4393CC4E7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D53D-4D32-8FEB-AB4393CC4E75}"/>
                </c:ext>
              </c:extLst>
            </c:dLbl>
            <c:dLbl>
              <c:idx val="3"/>
              <c:layout>
                <c:manualLayout>
                  <c:x val="0.182142852264641"/>
                  <c:y val="0.172830956292700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490243599275699"/>
                      <c:h val="0.1216853645500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53D-4D32-8FEB-AB4393CC4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('Calcul des coûts de production'!$C$8,'Calcul des coûts de production'!$C$14,'Calcul des coûts de production'!$C$20,'Calcul des coûts de production'!$C$26)</c:f>
              <c:strCache>
                <c:ptCount val="4"/>
                <c:pt idx="0">
                  <c:v>Coûts d'achat</c:v>
                </c:pt>
                <c:pt idx="1">
                  <c:v>Coûts de la production</c:v>
                </c:pt>
                <c:pt idx="2">
                  <c:v>Coûts de commercialisation</c:v>
                </c:pt>
                <c:pt idx="3">
                  <c:v>Coûts administratifs</c:v>
                </c:pt>
              </c:strCache>
            </c:strRef>
          </c:cat>
          <c:val>
            <c:numRef>
              <c:f>('Calcul des coûts de production'!$D$13,'Calcul des coûts de production'!$D$19,'Calcul des coûts de production'!$D$25,'Calcul des coûts de production'!$D$31)</c:f>
              <c:numCache>
                <c:formatCode>_(* #\ ##0_);_(* \(#\ ##0\);_(* "-"??_);_(@_)</c:formatCode>
                <c:ptCount val="4"/>
                <c:pt idx="0">
                  <c:v>16500</c:v>
                </c:pt>
                <c:pt idx="1">
                  <c:v>25000</c:v>
                </c:pt>
                <c:pt idx="2">
                  <c:v>9000</c:v>
                </c:pt>
                <c:pt idx="3">
                  <c:v>10100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3D-4D32-8FEB-AB4393CC4E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répartition des Coûts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69F0-43F3-BA78-F26D3263FF2C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69F0-43F3-BA78-F26D3263FF2C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69F0-43F3-BA78-F26D3263FF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('Calcul des coûts de production'!$T$8,'Calcul des coûts de production'!$T$14,'Calcul des coûts de production'!$T$20)</c:f>
              <c:strCache>
                <c:ptCount val="3"/>
                <c:pt idx="0">
                  <c:v>Coûts de la production</c:v>
                </c:pt>
                <c:pt idx="1">
                  <c:v>Coûts de commercialisation</c:v>
                </c:pt>
                <c:pt idx="2">
                  <c:v>Coûts administratifs</c:v>
                </c:pt>
              </c:strCache>
            </c:strRef>
          </c:cat>
          <c:val>
            <c:numRef>
              <c:f>('Calcul des coûts de production'!$U$13,'Calcul des coûts de production'!$U$19,'Calcul des coûts de production'!$U$25)</c:f>
              <c:numCache>
                <c:formatCode>_(* #\ ##0_);_(* \(#\ ##0\);_(* "-"??_);_(@_)</c:formatCode>
                <c:ptCount val="3"/>
                <c:pt idx="0">
                  <c:v>25000</c:v>
                </c:pt>
                <c:pt idx="1">
                  <c:v>8500</c:v>
                </c:pt>
                <c:pt idx="2">
                  <c:v>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F0-43F3-BA78-F26D3263FF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ure.zervant.com/login/signup/fr?utm_source=Calculator&amp;utm_medium=Signup_link&amp;utm_campaign=Excel&amp;utm_content=Contributionmargin_calculator&amp;utm_term=FR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11</xdr:col>
      <xdr:colOff>0</xdr:colOff>
      <xdr:row>29</xdr:row>
      <xdr:rowOff>11206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342899</xdr:colOff>
      <xdr:row>7</xdr:row>
      <xdr:rowOff>4763</xdr:rowOff>
    </xdr:from>
    <xdr:to>
      <xdr:col>28</xdr:col>
      <xdr:colOff>9524</xdr:colOff>
      <xdr:row>29</xdr:row>
      <xdr:rowOff>56030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14941</xdr:colOff>
      <xdr:row>17</xdr:row>
      <xdr:rowOff>74704</xdr:rowOff>
    </xdr:from>
    <xdr:to>
      <xdr:col>16</xdr:col>
      <xdr:colOff>245738</xdr:colOff>
      <xdr:row>31</xdr:row>
      <xdr:rowOff>60884</xdr:rowOff>
    </xdr:to>
    <xdr:pic>
      <xdr:nvPicPr>
        <xdr:cNvPr id="6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E817F7-C815-46DB-93DC-EDBEC7FF7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65765" y="3399116"/>
          <a:ext cx="3659797" cy="266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rvant.com/fr/blog/calculer-son-prix-de-revient-et-definir-son-prix-de-vente-avec-excel/?utm_source=Calculator&amp;utm_medium=Instructions_link&amp;utm_campaign=Excel&amp;utm_content=Contributionmargin_calculator&amp;utm_term=FR" TargetMode="External"/><Relationship Id="rId2" Type="http://schemas.openxmlformats.org/officeDocument/2006/relationships/hyperlink" Target="https://www.zervant.com/fr/blog/exemple-facture-davoir-note-de-credit/?utm_source=blog&amp;utm_medium=template&amp;utm_campaign=othertemplate" TargetMode="External"/><Relationship Id="rId1" Type="http://schemas.openxmlformats.org/officeDocument/2006/relationships/hyperlink" Target="http://www.zervant.com/fr/blog/calculer-son-prix-de-revient-et-definir-son-prix-de-vente-avec-excel/?utm_source=template&amp;utm_medium=excel&amp;utm_campaign=production_costs_f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ervant.com/fr/logiciel-de-facturation-gratuit/?utm_source=Calculator&amp;utm_medium=Home_link&amp;utm_campaign=Excel&amp;utm_content=Contributionmargin_calculator&amp;utm_term=FR%09https://www.zervant.com/fr/logiciel-de-facturation-gratuit/?utm_source=Calculator&amp;utm_medium=Home_link&amp;utm_campaign=Excel&amp;utm_content=Contributionmargin_calculator&amp;utm_term=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82"/>
  <sheetViews>
    <sheetView tabSelected="1" zoomScale="85" zoomScaleNormal="85" zoomScalePageLayoutView="85" workbookViewId="0">
      <selection activeCell="N13" sqref="N13"/>
    </sheetView>
  </sheetViews>
  <sheetFormatPr defaultColWidth="11.46484375" defaultRowHeight="14.25" x14ac:dyDescent="0.45"/>
  <cols>
    <col min="1" max="1" width="6.46484375" style="12" customWidth="1"/>
    <col min="2" max="2" width="14.796875" style="12" bestFit="1" customWidth="1"/>
    <col min="3" max="3" width="31.33203125" style="12" bestFit="1" customWidth="1"/>
    <col min="4" max="4" width="13.19921875" style="12" bestFit="1" customWidth="1"/>
    <col min="5" max="5" width="4.33203125" style="12" customWidth="1"/>
    <col min="6" max="10" width="11.46484375" style="12"/>
    <col min="11" max="11" width="8.59765625" style="12" customWidth="1"/>
    <col min="12" max="12" width="6.46484375" style="12" customWidth="1"/>
    <col min="13" max="13" width="9.46484375" style="12" customWidth="1"/>
    <col min="14" max="14" width="19" style="12" customWidth="1"/>
    <col min="15" max="15" width="11" style="12" customWidth="1"/>
    <col min="16" max="16" width="9.59765625" style="12" customWidth="1"/>
    <col min="17" max="17" width="16.33203125" style="12" customWidth="1"/>
    <col min="18" max="18" width="5" style="12" customWidth="1"/>
    <col min="19" max="19" width="14.796875" style="12" bestFit="1" customWidth="1"/>
    <col min="20" max="20" width="31.33203125" style="12" bestFit="1" customWidth="1"/>
    <col min="21" max="21" width="13" style="12" bestFit="1" customWidth="1"/>
    <col min="22" max="22" width="5.19921875" style="12" customWidth="1"/>
    <col min="23" max="16384" width="11.46484375" style="12"/>
  </cols>
  <sheetData>
    <row r="2" spans="2:21" ht="21" x14ac:dyDescent="0.65">
      <c r="B2" s="49" t="s">
        <v>22</v>
      </c>
      <c r="C2" s="50"/>
      <c r="D2" s="51"/>
      <c r="S2" s="49" t="s">
        <v>23</v>
      </c>
      <c r="T2" s="50"/>
      <c r="U2" s="51"/>
    </row>
    <row r="4" spans="2:21" x14ac:dyDescent="0.45">
      <c r="C4" s="3" t="s">
        <v>0</v>
      </c>
      <c r="D4" s="4">
        <v>2015</v>
      </c>
      <c r="T4" s="3" t="s">
        <v>0</v>
      </c>
      <c r="U4" s="4">
        <v>2015</v>
      </c>
    </row>
    <row r="5" spans="2:21" x14ac:dyDescent="0.45">
      <c r="C5" s="5" t="s">
        <v>1</v>
      </c>
      <c r="D5" s="6" t="s">
        <v>3</v>
      </c>
      <c r="T5" s="5" t="s">
        <v>1</v>
      </c>
      <c r="U5" s="6" t="s">
        <v>18</v>
      </c>
    </row>
    <row r="6" spans="2:21" x14ac:dyDescent="0.45">
      <c r="C6" s="2" t="s">
        <v>2</v>
      </c>
      <c r="D6" s="7">
        <v>100000</v>
      </c>
      <c r="T6" s="2" t="s">
        <v>30</v>
      </c>
      <c r="U6" s="7">
        <v>1000</v>
      </c>
    </row>
    <row r="8" spans="2:21" s="14" customFormat="1" ht="15" customHeight="1" x14ac:dyDescent="0.45">
      <c r="B8" s="52" t="s">
        <v>34</v>
      </c>
      <c r="C8" s="29" t="s">
        <v>33</v>
      </c>
      <c r="D8" s="39"/>
      <c r="M8" s="18"/>
      <c r="N8" s="19"/>
      <c r="O8" s="19"/>
      <c r="P8" s="19"/>
      <c r="Q8" s="13"/>
      <c r="S8" s="46" t="s">
        <v>28</v>
      </c>
      <c r="T8" s="29" t="s">
        <v>35</v>
      </c>
      <c r="U8" s="39"/>
    </row>
    <row r="9" spans="2:21" ht="15.75" x14ac:dyDescent="0.5">
      <c r="B9" s="53"/>
      <c r="C9" s="8" t="s">
        <v>4</v>
      </c>
      <c r="D9" s="34">
        <v>8000</v>
      </c>
      <c r="M9" s="20"/>
      <c r="N9" s="21" t="s">
        <v>24</v>
      </c>
      <c r="O9" s="15"/>
      <c r="P9" s="15"/>
      <c r="Q9" s="16"/>
      <c r="S9" s="47"/>
      <c r="T9" s="1" t="s">
        <v>26</v>
      </c>
      <c r="U9" s="34">
        <v>5000</v>
      </c>
    </row>
    <row r="10" spans="2:21" ht="15.75" x14ac:dyDescent="0.5">
      <c r="B10" s="53"/>
      <c r="C10" s="8" t="s">
        <v>5</v>
      </c>
      <c r="D10" s="34">
        <v>2000</v>
      </c>
      <c r="M10" s="22"/>
      <c r="N10" s="57" t="s">
        <v>31</v>
      </c>
      <c r="O10" s="44"/>
      <c r="P10" s="44"/>
      <c r="Q10" s="16"/>
      <c r="S10" s="47"/>
      <c r="T10" s="1" t="s">
        <v>20</v>
      </c>
      <c r="U10" s="34">
        <v>20000</v>
      </c>
    </row>
    <row r="11" spans="2:21" ht="15" customHeight="1" x14ac:dyDescent="0.45">
      <c r="B11" s="53"/>
      <c r="C11" s="8" t="s">
        <v>6</v>
      </c>
      <c r="D11" s="34">
        <v>6000</v>
      </c>
      <c r="M11" s="22"/>
      <c r="N11" s="15"/>
      <c r="O11" s="15"/>
      <c r="P11" s="15"/>
      <c r="Q11" s="16"/>
      <c r="S11" s="47"/>
      <c r="T11" s="1"/>
      <c r="U11" s="34"/>
    </row>
    <row r="12" spans="2:21" ht="15.75" x14ac:dyDescent="0.5">
      <c r="B12" s="53"/>
      <c r="C12" s="8" t="s">
        <v>32</v>
      </c>
      <c r="D12" s="34">
        <v>500</v>
      </c>
      <c r="M12" s="20"/>
      <c r="N12" s="21" t="s">
        <v>25</v>
      </c>
      <c r="O12" s="15"/>
      <c r="P12" s="15"/>
      <c r="Q12" s="16"/>
      <c r="S12" s="47"/>
      <c r="T12" s="1"/>
      <c r="U12" s="34"/>
    </row>
    <row r="13" spans="2:21" ht="15.75" x14ac:dyDescent="0.5">
      <c r="B13" s="54"/>
      <c r="C13" s="36" t="s">
        <v>43</v>
      </c>
      <c r="D13" s="40">
        <f>SUM(D9:D12)</f>
        <v>16500</v>
      </c>
      <c r="M13" s="23"/>
      <c r="N13" s="57" t="s">
        <v>49</v>
      </c>
      <c r="O13" s="45"/>
      <c r="P13" s="45"/>
      <c r="Q13" s="16"/>
      <c r="S13" s="48"/>
      <c r="T13" s="36" t="s">
        <v>43</v>
      </c>
      <c r="U13" s="40">
        <f>SUM(U9:U12)</f>
        <v>25000</v>
      </c>
    </row>
    <row r="14" spans="2:21" ht="15" customHeight="1" x14ac:dyDescent="0.5">
      <c r="B14" s="52" t="s">
        <v>39</v>
      </c>
      <c r="C14" s="29" t="s">
        <v>35</v>
      </c>
      <c r="D14" s="41"/>
      <c r="M14" s="23"/>
      <c r="N14" s="56"/>
      <c r="O14" s="56"/>
      <c r="P14" s="56"/>
      <c r="Q14" s="16"/>
      <c r="S14" s="46" t="s">
        <v>8</v>
      </c>
      <c r="T14" s="29" t="s">
        <v>36</v>
      </c>
      <c r="U14" s="41"/>
    </row>
    <row r="15" spans="2:21" ht="15.75" x14ac:dyDescent="0.5">
      <c r="B15" s="53"/>
      <c r="C15" s="8" t="s">
        <v>7</v>
      </c>
      <c r="D15" s="34">
        <v>5000</v>
      </c>
      <c r="M15" s="30"/>
      <c r="N15" s="55"/>
      <c r="O15" s="55"/>
      <c r="P15" s="55"/>
      <c r="Q15" s="16"/>
      <c r="S15" s="47"/>
      <c r="T15" s="1" t="s">
        <v>10</v>
      </c>
      <c r="U15" s="34">
        <v>3500</v>
      </c>
    </row>
    <row r="16" spans="2:21" x14ac:dyDescent="0.45">
      <c r="B16" s="53"/>
      <c r="C16" s="1" t="s">
        <v>38</v>
      </c>
      <c r="D16" s="34">
        <v>20000</v>
      </c>
      <c r="M16" s="31"/>
      <c r="N16" s="32"/>
      <c r="O16" s="32"/>
      <c r="P16" s="32"/>
      <c r="Q16" s="17"/>
      <c r="S16" s="47"/>
      <c r="T16" s="1" t="s">
        <v>46</v>
      </c>
      <c r="U16" s="34">
        <v>5000</v>
      </c>
    </row>
    <row r="17" spans="2:21" s="14" customFormat="1" ht="15" customHeight="1" x14ac:dyDescent="0.45">
      <c r="B17" s="53"/>
      <c r="C17" s="8"/>
      <c r="D17" s="34"/>
      <c r="S17" s="47"/>
      <c r="T17" s="1"/>
      <c r="U17" s="34"/>
    </row>
    <row r="18" spans="2:21" ht="15" customHeight="1" x14ac:dyDescent="0.45">
      <c r="B18" s="53"/>
      <c r="C18" s="1"/>
      <c r="D18" s="34"/>
      <c r="S18" s="47"/>
      <c r="T18" s="1"/>
      <c r="U18" s="34"/>
    </row>
    <row r="19" spans="2:21" x14ac:dyDescent="0.45">
      <c r="B19" s="53"/>
      <c r="C19" s="37" t="s">
        <v>43</v>
      </c>
      <c r="D19" s="38">
        <f>SUM(D15:D18)</f>
        <v>25000</v>
      </c>
      <c r="S19" s="48"/>
      <c r="T19" s="36" t="s">
        <v>43</v>
      </c>
      <c r="U19" s="40">
        <f>SUM(U15:U18)</f>
        <v>8500</v>
      </c>
    </row>
    <row r="20" spans="2:21" ht="15" customHeight="1" x14ac:dyDescent="0.45">
      <c r="B20" s="46" t="s">
        <v>8</v>
      </c>
      <c r="C20" s="29" t="s">
        <v>36</v>
      </c>
      <c r="D20" s="41"/>
      <c r="S20" s="46" t="s">
        <v>19</v>
      </c>
      <c r="T20" s="29" t="s">
        <v>41</v>
      </c>
      <c r="U20" s="41"/>
    </row>
    <row r="21" spans="2:21" x14ac:dyDescent="0.45">
      <c r="B21" s="47"/>
      <c r="C21" s="1" t="s">
        <v>37</v>
      </c>
      <c r="D21" s="34">
        <v>2000</v>
      </c>
      <c r="S21" s="47"/>
      <c r="T21" s="1" t="s">
        <v>45</v>
      </c>
      <c r="U21" s="34">
        <v>500</v>
      </c>
    </row>
    <row r="22" spans="2:21" ht="15" customHeight="1" x14ac:dyDescent="0.45">
      <c r="B22" s="47"/>
      <c r="C22" s="1" t="s">
        <v>40</v>
      </c>
      <c r="D22" s="34">
        <v>5000</v>
      </c>
      <c r="S22" s="47"/>
      <c r="T22" s="1" t="s">
        <v>29</v>
      </c>
      <c r="U22" s="34">
        <v>400</v>
      </c>
    </row>
    <row r="23" spans="2:21" ht="15" customHeight="1" x14ac:dyDescent="0.45">
      <c r="B23" s="47"/>
      <c r="C23" s="8" t="s">
        <v>10</v>
      </c>
      <c r="D23" s="34">
        <v>2000</v>
      </c>
      <c r="S23" s="47"/>
      <c r="T23" s="1" t="s">
        <v>9</v>
      </c>
      <c r="U23" s="34">
        <v>8000</v>
      </c>
    </row>
    <row r="24" spans="2:21" ht="15" customHeight="1" x14ac:dyDescent="0.45">
      <c r="B24" s="47"/>
      <c r="C24" s="1"/>
      <c r="D24" s="42"/>
      <c r="S24" s="47"/>
      <c r="T24" s="1"/>
      <c r="U24" s="42"/>
    </row>
    <row r="25" spans="2:21" ht="15" customHeight="1" x14ac:dyDescent="0.45">
      <c r="B25" s="48"/>
      <c r="C25" s="36" t="s">
        <v>43</v>
      </c>
      <c r="D25" s="40">
        <f>SUM(D21:D24)</f>
        <v>9000</v>
      </c>
      <c r="S25" s="48"/>
      <c r="T25" s="36" t="s">
        <v>43</v>
      </c>
      <c r="U25" s="40">
        <f>SUM(U21:U24)</f>
        <v>8900</v>
      </c>
    </row>
    <row r="26" spans="2:21" x14ac:dyDescent="0.45">
      <c r="B26" s="46" t="s">
        <v>19</v>
      </c>
      <c r="C26" s="29" t="s">
        <v>41</v>
      </c>
      <c r="D26" s="41"/>
    </row>
    <row r="27" spans="2:21" x14ac:dyDescent="0.45">
      <c r="B27" s="47"/>
      <c r="C27" s="1" t="s">
        <v>44</v>
      </c>
      <c r="D27" s="34">
        <v>1100</v>
      </c>
    </row>
    <row r="28" spans="2:21" ht="15" customHeight="1" x14ac:dyDescent="0.45">
      <c r="B28" s="47"/>
      <c r="C28" s="1" t="s">
        <v>11</v>
      </c>
      <c r="D28" s="34">
        <v>3000</v>
      </c>
    </row>
    <row r="29" spans="2:21" ht="15" customHeight="1" x14ac:dyDescent="0.45">
      <c r="B29" s="47"/>
      <c r="C29" s="1" t="s">
        <v>9</v>
      </c>
      <c r="D29" s="34">
        <v>6000</v>
      </c>
    </row>
    <row r="30" spans="2:21" x14ac:dyDescent="0.45">
      <c r="B30" s="47"/>
      <c r="C30" s="1"/>
      <c r="D30" s="42"/>
    </row>
    <row r="31" spans="2:21" x14ac:dyDescent="0.45">
      <c r="B31" s="48"/>
      <c r="C31" s="36" t="s">
        <v>43</v>
      </c>
      <c r="D31" s="40">
        <f>SUM(D27:D30)</f>
        <v>10100</v>
      </c>
    </row>
    <row r="32" spans="2:21" x14ac:dyDescent="0.45">
      <c r="L32" s="35"/>
      <c r="M32" s="35"/>
      <c r="N32" s="35"/>
      <c r="O32" s="35"/>
      <c r="P32" s="35"/>
      <c r="Q32" s="35"/>
      <c r="T32" s="9" t="s">
        <v>12</v>
      </c>
      <c r="U32" s="24">
        <f>U13+U19+U25</f>
        <v>42400</v>
      </c>
    </row>
    <row r="33" spans="3:22" x14ac:dyDescent="0.45">
      <c r="L33" s="35"/>
      <c r="M33" s="35"/>
      <c r="N33" s="35"/>
      <c r="O33" s="35"/>
      <c r="P33" s="35"/>
      <c r="Q33" s="35"/>
      <c r="T33" s="10" t="s">
        <v>13</v>
      </c>
      <c r="U33" s="25">
        <f>U32/U6</f>
        <v>42.4</v>
      </c>
    </row>
    <row r="34" spans="3:22" x14ac:dyDescent="0.45">
      <c r="C34" s="9" t="s">
        <v>27</v>
      </c>
      <c r="D34" s="24">
        <f>D13+D19+D25+D31</f>
        <v>60600</v>
      </c>
      <c r="L34" s="35"/>
      <c r="M34" s="35"/>
      <c r="N34" s="35"/>
      <c r="O34" s="35"/>
      <c r="P34" s="35"/>
      <c r="Q34" s="35"/>
    </row>
    <row r="35" spans="3:22" x14ac:dyDescent="0.45">
      <c r="C35" s="10" t="s">
        <v>13</v>
      </c>
      <c r="D35" s="25">
        <f>D34/D6</f>
        <v>0.60599999999999998</v>
      </c>
      <c r="L35" s="35"/>
      <c r="M35" s="35"/>
      <c r="N35" s="35"/>
      <c r="O35" s="35"/>
      <c r="P35" s="35"/>
      <c r="Q35" s="35"/>
      <c r="T35" s="3" t="s">
        <v>14</v>
      </c>
      <c r="U35" s="11"/>
      <c r="V35" s="12" t="s">
        <v>48</v>
      </c>
    </row>
    <row r="36" spans="3:22" x14ac:dyDescent="0.45">
      <c r="L36" s="35"/>
      <c r="M36" s="35"/>
      <c r="N36" s="35"/>
      <c r="O36" s="35"/>
      <c r="P36" s="35"/>
      <c r="Q36" s="35"/>
      <c r="T36" s="2" t="s">
        <v>15</v>
      </c>
      <c r="U36" s="43">
        <f>U35*U6</f>
        <v>0</v>
      </c>
    </row>
    <row r="37" spans="3:22" x14ac:dyDescent="0.45">
      <c r="C37" s="3" t="s">
        <v>47</v>
      </c>
      <c r="D37" s="11"/>
      <c r="E37" s="12" t="s">
        <v>48</v>
      </c>
      <c r="L37" s="35"/>
      <c r="M37" s="35"/>
      <c r="N37" s="35"/>
      <c r="O37" s="35"/>
      <c r="P37" s="35"/>
      <c r="Q37" s="35"/>
    </row>
    <row r="38" spans="3:22" x14ac:dyDescent="0.45">
      <c r="C38" s="2" t="s">
        <v>15</v>
      </c>
      <c r="D38" s="43">
        <f>D37*D8</f>
        <v>0</v>
      </c>
      <c r="L38" s="35"/>
      <c r="M38" s="35"/>
      <c r="N38" s="35"/>
      <c r="O38" s="35"/>
      <c r="P38" s="35"/>
      <c r="Q38" s="35"/>
      <c r="T38" s="3" t="s">
        <v>16</v>
      </c>
      <c r="U38" s="26" t="str">
        <f>IF(U35="","",U35-U33)</f>
        <v/>
      </c>
    </row>
    <row r="39" spans="3:22" x14ac:dyDescent="0.45">
      <c r="L39" s="35"/>
      <c r="M39" s="35"/>
      <c r="N39" s="35"/>
      <c r="O39" s="35"/>
      <c r="P39" s="35"/>
      <c r="Q39" s="35"/>
      <c r="T39" s="5" t="s">
        <v>17</v>
      </c>
      <c r="U39" s="27" t="str">
        <f>IF(U35="","",U36-U32)</f>
        <v/>
      </c>
    </row>
    <row r="40" spans="3:22" x14ac:dyDescent="0.45">
      <c r="C40" s="3" t="s">
        <v>16</v>
      </c>
      <c r="D40" s="26" t="str">
        <f>IF(D37="","",D37-D35)</f>
        <v/>
      </c>
      <c r="L40" s="35"/>
      <c r="M40" s="35"/>
      <c r="N40" s="35"/>
      <c r="O40" s="35"/>
      <c r="P40" s="35"/>
      <c r="Q40" s="35"/>
      <c r="T40" s="2" t="s">
        <v>21</v>
      </c>
      <c r="U40" s="28" t="str">
        <f>IF(U35="","",(U35-U33)/U33)</f>
        <v/>
      </c>
    </row>
    <row r="41" spans="3:22" x14ac:dyDescent="0.45">
      <c r="C41" s="5" t="s">
        <v>17</v>
      </c>
      <c r="D41" s="27" t="str">
        <f>IF(D37="","",D38-D34)</f>
        <v/>
      </c>
    </row>
    <row r="42" spans="3:22" x14ac:dyDescent="0.45">
      <c r="C42" s="2" t="s">
        <v>21</v>
      </c>
      <c r="D42" s="28" t="str">
        <f>IF(D37="","",(D37-D35)/D35)</f>
        <v/>
      </c>
    </row>
    <row r="52" spans="32:32" x14ac:dyDescent="0.45">
      <c r="AF52" s="12" t="s">
        <v>42</v>
      </c>
    </row>
    <row r="73" spans="2:2" x14ac:dyDescent="0.45">
      <c r="B73" s="33"/>
    </row>
    <row r="74" spans="2:2" x14ac:dyDescent="0.45">
      <c r="B74" s="33"/>
    </row>
    <row r="75" spans="2:2" x14ac:dyDescent="0.45">
      <c r="B75" s="33"/>
    </row>
    <row r="76" spans="2:2" x14ac:dyDescent="0.45">
      <c r="B76" s="33"/>
    </row>
    <row r="77" spans="2:2" x14ac:dyDescent="0.45">
      <c r="B77" s="33"/>
    </row>
    <row r="78" spans="2:2" x14ac:dyDescent="0.45">
      <c r="B78" s="33"/>
    </row>
    <row r="79" spans="2:2" x14ac:dyDescent="0.45">
      <c r="B79" s="33"/>
    </row>
    <row r="80" spans="2:2" x14ac:dyDescent="0.45">
      <c r="B80" s="33"/>
    </row>
    <row r="81" spans="2:2" x14ac:dyDescent="0.45">
      <c r="B81" s="33"/>
    </row>
    <row r="82" spans="2:2" x14ac:dyDescent="0.45">
      <c r="B82" s="33"/>
    </row>
  </sheetData>
  <mergeCells count="11">
    <mergeCell ref="B26:B31"/>
    <mergeCell ref="B2:D2"/>
    <mergeCell ref="S2:U2"/>
    <mergeCell ref="B8:B13"/>
    <mergeCell ref="B14:B19"/>
    <mergeCell ref="S8:S13"/>
    <mergeCell ref="S14:S19"/>
    <mergeCell ref="N15:P15"/>
    <mergeCell ref="S20:S25"/>
    <mergeCell ref="B20:B25"/>
    <mergeCell ref="N14:P14"/>
  </mergeCells>
  <hyperlinks>
    <hyperlink ref="N10:P10" r:id="rId1" display="Comment utiliser le tableau de calcul" xr:uid="{00000000-0004-0000-0000-000000000000}"/>
    <hyperlink ref="N13:P13" r:id="rId2" display="Logiciel de facturation gratuit" xr:uid="{00000000-0004-0000-0000-000001000000}"/>
    <hyperlink ref="N10" r:id="rId3" xr:uid="{CAA2E7F3-0562-454B-BB9F-046ABD9271FA}"/>
    <hyperlink ref="N13" r:id="rId4" xr:uid="{756DAF22-4AA6-49AA-8674-FFDF69D6802E}"/>
  </hyperlinks>
  <pageMargins left="0.7" right="0.7" top="0.75" bottom="0.75" header="0.3" footer="0.3"/>
  <pageSetup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Calcul des coûts de production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</dc:creator>
  <cp:lastModifiedBy>Tero Lundstedt</cp:lastModifiedBy>
  <dcterms:created xsi:type="dcterms:W3CDTF">2014-10-21T06:43:56Z</dcterms:created>
  <dcterms:modified xsi:type="dcterms:W3CDTF">2020-07-06T11:14:19Z</dcterms:modified>
</cp:coreProperties>
</file>