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ojithabukka/Desktop/Google Image search_Template Thumbnail/German/Abschreibungsrechner-von-Zervant/"/>
    </mc:Choice>
  </mc:AlternateContent>
  <xr:revisionPtr revIDLastSave="0" documentId="13_ncr:1_{7537511F-2032-C440-A84D-4CAD1EAE3783}" xr6:coauthVersionLast="45" xr6:coauthVersionMax="45" xr10:uidLastSave="{00000000-0000-0000-0000-000000000000}"/>
  <bookViews>
    <workbookView xWindow="15440" yWindow="460" windowWidth="18160" windowHeight="20540" xr2:uid="{B5575BE3-674F-4235-AAAB-C5131B0D22C6}"/>
  </bookViews>
  <sheets>
    <sheet name="Lineare Abschreibung - Vorlage" sheetId="1" r:id="rId1"/>
    <sheet name="Laptop" sheetId="3" r:id="rId2"/>
    <sheet name="Smartphone" sheetId="4" r:id="rId3"/>
    <sheet name="Schreibtisch" sheetId="5" r:id="rId4"/>
  </sheets>
  <definedNames>
    <definedName name="_xlnm.Print_Area" localSheetId="0">'Lineare Abschreibung - Vorlage'!$B$1:$F$31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0" i="5"/>
  <c r="D11" i="5" s="1"/>
  <c r="B15" i="5" s="1"/>
  <c r="C15" i="4"/>
  <c r="D10" i="4"/>
  <c r="D11" i="4" s="1"/>
  <c r="B15" i="4" s="1"/>
  <c r="C15" i="3"/>
  <c r="D10" i="3"/>
  <c r="D11" i="3" s="1"/>
  <c r="B15" i="3" s="1"/>
  <c r="D15" i="5" l="1"/>
  <c r="E15" i="5" s="1"/>
  <c r="B16" i="5"/>
  <c r="D15" i="4"/>
  <c r="E15" i="4" s="1"/>
  <c r="B16" i="4"/>
  <c r="D15" i="3"/>
  <c r="E15" i="3" s="1"/>
  <c r="B16" i="3"/>
  <c r="C15" i="1"/>
  <c r="D10" i="1"/>
  <c r="D11" i="1" s="1"/>
  <c r="B15" i="1" s="1"/>
  <c r="D15" i="1" s="1"/>
  <c r="E15" i="1" s="1"/>
  <c r="F15" i="5" l="1"/>
  <c r="B17" i="5"/>
  <c r="D16" i="5"/>
  <c r="E16" i="5" s="1"/>
  <c r="C16" i="5"/>
  <c r="F16" i="5" s="1"/>
  <c r="C16" i="4"/>
  <c r="B17" i="4"/>
  <c r="D16" i="4"/>
  <c r="E16" i="4" s="1"/>
  <c r="F15" i="4"/>
  <c r="F15" i="3"/>
  <c r="B17" i="3"/>
  <c r="D16" i="3"/>
  <c r="E16" i="3" s="1"/>
  <c r="C16" i="3"/>
  <c r="F15" i="1"/>
  <c r="B16" i="1"/>
  <c r="C17" i="5" l="1"/>
  <c r="B18" i="5"/>
  <c r="D17" i="5"/>
  <c r="E17" i="5" s="1"/>
  <c r="F16" i="4"/>
  <c r="B18" i="4"/>
  <c r="D17" i="4"/>
  <c r="E17" i="4" s="1"/>
  <c r="C17" i="4"/>
  <c r="F16" i="3"/>
  <c r="D17" i="3"/>
  <c r="E17" i="3" s="1"/>
  <c r="B18" i="3"/>
  <c r="C17" i="3"/>
  <c r="F17" i="3" s="1"/>
  <c r="C16" i="1"/>
  <c r="B17" i="1"/>
  <c r="D16" i="1"/>
  <c r="F16" i="1" s="1"/>
  <c r="F17" i="5" l="1"/>
  <c r="F17" i="4"/>
  <c r="C18" i="5"/>
  <c r="B19" i="5"/>
  <c r="D18" i="5"/>
  <c r="F18" i="5" s="1"/>
  <c r="D18" i="4"/>
  <c r="E18" i="4" s="1"/>
  <c r="C18" i="4"/>
  <c r="B19" i="4"/>
  <c r="B19" i="3"/>
  <c r="D18" i="3"/>
  <c r="E18" i="3" s="1"/>
  <c r="C18" i="3"/>
  <c r="D17" i="1"/>
  <c r="C17" i="1"/>
  <c r="B18" i="1"/>
  <c r="E16" i="1"/>
  <c r="E18" i="5" l="1"/>
  <c r="D19" i="5"/>
  <c r="E19" i="5" s="1"/>
  <c r="B20" i="5"/>
  <c r="C19" i="5"/>
  <c r="F19" i="5" s="1"/>
  <c r="F18" i="4"/>
  <c r="B20" i="4"/>
  <c r="C19" i="4"/>
  <c r="D19" i="4"/>
  <c r="E19" i="4" s="1"/>
  <c r="F18" i="3"/>
  <c r="D19" i="3"/>
  <c r="B20" i="3"/>
  <c r="E19" i="3"/>
  <c r="C19" i="3"/>
  <c r="F19" i="3" s="1"/>
  <c r="D18" i="1"/>
  <c r="B19" i="1"/>
  <c r="C18" i="1"/>
  <c r="F17" i="1"/>
  <c r="E17" i="1"/>
  <c r="C20" i="5" l="1"/>
  <c r="B21" i="5"/>
  <c r="D20" i="5"/>
  <c r="E20" i="5" s="1"/>
  <c r="F19" i="4"/>
  <c r="C20" i="4"/>
  <c r="B21" i="4"/>
  <c r="D20" i="4"/>
  <c r="C20" i="3"/>
  <c r="B21" i="3"/>
  <c r="D20" i="3"/>
  <c r="E18" i="1"/>
  <c r="F18" i="1"/>
  <c r="B20" i="1"/>
  <c r="C19" i="1"/>
  <c r="D19" i="1"/>
  <c r="E19" i="1" s="1"/>
  <c r="F20" i="5" l="1"/>
  <c r="C21" i="5"/>
  <c r="B22" i="5"/>
  <c r="D21" i="5"/>
  <c r="E21" i="5" s="1"/>
  <c r="F20" i="4"/>
  <c r="E20" i="4"/>
  <c r="C21" i="4"/>
  <c r="B22" i="4"/>
  <c r="D21" i="4"/>
  <c r="E21" i="4" s="1"/>
  <c r="F20" i="3"/>
  <c r="F21" i="3"/>
  <c r="B22" i="3"/>
  <c r="E21" i="3"/>
  <c r="D21" i="3"/>
  <c r="C21" i="3"/>
  <c r="E20" i="3"/>
  <c r="F19" i="1"/>
  <c r="B21" i="1"/>
  <c r="D20" i="1"/>
  <c r="E20" i="1" s="1"/>
  <c r="C20" i="1"/>
  <c r="F21" i="5" l="1"/>
  <c r="F21" i="4"/>
  <c r="D22" i="5"/>
  <c r="E22" i="5" s="1"/>
  <c r="B23" i="5"/>
  <c r="C22" i="5"/>
  <c r="F22" i="5" s="1"/>
  <c r="E22" i="4"/>
  <c r="B23" i="4"/>
  <c r="D22" i="4"/>
  <c r="C22" i="4"/>
  <c r="E22" i="3"/>
  <c r="C22" i="3"/>
  <c r="D22" i="3"/>
  <c r="F22" i="3"/>
  <c r="B23" i="3"/>
  <c r="F20" i="1"/>
  <c r="C21" i="1"/>
  <c r="D21" i="1"/>
  <c r="E21" i="1"/>
  <c r="F21" i="1"/>
  <c r="B22" i="1"/>
  <c r="F22" i="4" l="1"/>
  <c r="D23" i="5"/>
  <c r="C23" i="5"/>
  <c r="B24" i="5"/>
  <c r="F23" i="5"/>
  <c r="E23" i="5"/>
  <c r="C23" i="4"/>
  <c r="D23" i="4"/>
  <c r="E23" i="4" s="1"/>
  <c r="B24" i="4"/>
  <c r="E23" i="3"/>
  <c r="B24" i="3"/>
  <c r="F23" i="3"/>
  <c r="C23" i="3"/>
  <c r="D23" i="3"/>
  <c r="F22" i="1"/>
  <c r="C22" i="1"/>
  <c r="E22" i="1"/>
  <c r="B23" i="1"/>
  <c r="D22" i="1"/>
  <c r="F23" i="4" l="1"/>
  <c r="B25" i="5"/>
  <c r="C24" i="5"/>
  <c r="D24" i="5"/>
  <c r="E24" i="5" s="1"/>
  <c r="B25" i="4"/>
  <c r="D24" i="4"/>
  <c r="F24" i="4"/>
  <c r="E24" i="4"/>
  <c r="C24" i="4"/>
  <c r="B25" i="3"/>
  <c r="E24" i="3"/>
  <c r="C24" i="3"/>
  <c r="F24" i="3"/>
  <c r="D24" i="3"/>
  <c r="C23" i="1"/>
  <c r="B24" i="1"/>
  <c r="D23" i="1"/>
  <c r="E23" i="1"/>
  <c r="F23" i="1"/>
  <c r="F24" i="5" l="1"/>
  <c r="C25" i="5"/>
  <c r="B26" i="5"/>
  <c r="D25" i="5"/>
  <c r="F25" i="5" s="1"/>
  <c r="B26" i="4"/>
  <c r="D25" i="4"/>
  <c r="F25" i="4" s="1"/>
  <c r="C25" i="4"/>
  <c r="E25" i="3"/>
  <c r="B26" i="3"/>
  <c r="F25" i="3"/>
  <c r="D25" i="3"/>
  <c r="C25" i="3"/>
  <c r="B25" i="1"/>
  <c r="E24" i="1"/>
  <c r="D24" i="1"/>
  <c r="C24" i="1"/>
  <c r="F24" i="1"/>
  <c r="E25" i="5" l="1"/>
  <c r="E25" i="4"/>
  <c r="C26" i="5"/>
  <c r="B27" i="5"/>
  <c r="D26" i="5"/>
  <c r="E26" i="5" s="1"/>
  <c r="C26" i="4"/>
  <c r="B27" i="4"/>
  <c r="D26" i="4"/>
  <c r="B27" i="3"/>
  <c r="E26" i="3"/>
  <c r="F26" i="3"/>
  <c r="D26" i="3"/>
  <c r="C26" i="3"/>
  <c r="C25" i="1"/>
  <c r="E25" i="1"/>
  <c r="F25" i="1"/>
  <c r="D25" i="1"/>
  <c r="B26" i="1"/>
  <c r="F26" i="5" l="1"/>
  <c r="F26" i="4"/>
  <c r="E26" i="4"/>
  <c r="D27" i="5"/>
  <c r="C27" i="5"/>
  <c r="F27" i="5" s="1"/>
  <c r="B28" i="5"/>
  <c r="E27" i="5"/>
  <c r="D27" i="4"/>
  <c r="C27" i="4"/>
  <c r="F27" i="4"/>
  <c r="B28" i="4"/>
  <c r="E27" i="4"/>
  <c r="D27" i="3"/>
  <c r="C27" i="3"/>
  <c r="B28" i="3"/>
  <c r="F27" i="3"/>
  <c r="E27" i="3"/>
  <c r="E26" i="1"/>
  <c r="C26" i="1"/>
  <c r="F26" i="1"/>
  <c r="B27" i="1"/>
  <c r="D26" i="1"/>
  <c r="B29" i="5" l="1"/>
  <c r="C28" i="5"/>
  <c r="D28" i="5"/>
  <c r="E28" i="5" s="1"/>
  <c r="B29" i="4"/>
  <c r="C28" i="4"/>
  <c r="D28" i="4"/>
  <c r="E28" i="4" s="1"/>
  <c r="B29" i="3"/>
  <c r="C28" i="3"/>
  <c r="F28" i="3"/>
  <c r="E28" i="3"/>
  <c r="D28" i="3"/>
  <c r="E27" i="1"/>
  <c r="D27" i="1"/>
  <c r="C27" i="1"/>
  <c r="B28" i="1"/>
  <c r="F27" i="1"/>
  <c r="F28" i="5" l="1"/>
  <c r="F28" i="4"/>
  <c r="F29" i="5"/>
  <c r="E29" i="5"/>
  <c r="D29" i="5"/>
  <c r="C29" i="5"/>
  <c r="F29" i="4"/>
  <c r="C29" i="4"/>
  <c r="E29" i="4"/>
  <c r="D29" i="4"/>
  <c r="F29" i="3"/>
  <c r="E29" i="3"/>
  <c r="D29" i="3"/>
  <c r="C29" i="3"/>
  <c r="F28" i="1"/>
  <c r="D28" i="1"/>
  <c r="E28" i="1"/>
  <c r="C28" i="1"/>
  <c r="B29" i="1"/>
  <c r="F29" i="1" l="1"/>
  <c r="E29" i="1"/>
  <c r="C29" i="1"/>
  <c r="D29" i="1"/>
</calcChain>
</file>

<file path=xl/sharedStrings.xml><?xml version="1.0" encoding="utf-8"?>
<sst xmlns="http://schemas.openxmlformats.org/spreadsheetml/2006/main" count="116" uniqueCount="30">
  <si>
    <t>Abschreibungsrechner</t>
  </si>
  <si>
    <t>Informationen zur Anschaffung</t>
  </si>
  <si>
    <t>Wert (ohne USt.)</t>
  </si>
  <si>
    <t>Nutzungsdauer (in Jahren)</t>
  </si>
  <si>
    <t>Kaufmonat</t>
  </si>
  <si>
    <t>April</t>
  </si>
  <si>
    <t>Kaufjahr</t>
  </si>
  <si>
    <t>Nutzungmonate im 1.Jahr</t>
  </si>
  <si>
    <t>Nutzungsmonate im letzten Jahr</t>
  </si>
  <si>
    <t>Januar</t>
  </si>
  <si>
    <t>Februar</t>
  </si>
  <si>
    <t>März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</si>
  <si>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</si>
  <si>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</si>
  <si>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</si>
  <si>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</si>
  <si>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</si>
  <si>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</si>
  <si>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</si>
  <si>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</si>
  <si>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Abschreibungstablle</t>
  </si>
  <si>
    <t>Jahr</t>
  </si>
  <si>
    <t>Wert vor Abschreibung</t>
  </si>
  <si>
    <t>Kumulierte Abschreibung</t>
  </si>
  <si>
    <t>Wert nach Abschreibung</t>
  </si>
  <si>
    <t>Abschreibung</t>
  </si>
  <si>
    <t>Diese Vorlage wurde von Zervant erstellt.</t>
  </si>
  <si>
    <t>Lineare Abschreibung - Abschreibungsrechner Anleitung</t>
  </si>
  <si>
    <t>Laptop</t>
  </si>
  <si>
    <t>Smartphone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</si>
</sst>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€&quot;;\-#,##0\ &quot;€&quot;"/>
    <numFmt numFmtId="7" formatCode="#,##0.00\ &quot;€&quot;;\-#,##0.00\ &quot;€&quot;"/>
  </numFmts>
  <fonts count="10" x14ac:knownFonts="1">
    <font>
      <sz val="11"/>
      <color theme="1"/>
      <name val="Calibri"/>
      <family val="2"/>
      <scheme val="minor"/>
    </font>
    <font>
      <b/>
      <sz val="28"/>
      <color rgb="FF00B4C2"/>
      <name val="Arial"/>
      <family val="2"/>
    </font>
    <font>
      <b/>
      <sz val="11"/>
      <color rgb="FF00B4C2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4C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4C2"/>
        <bgColor indexed="64"/>
      </patternFill>
    </fill>
  </fills>
  <borders count="14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ck">
        <color rgb="FF00B4C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3" fillId="3" borderId="1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0" fillId="3" borderId="5" xfId="0" applyFill="1" applyBorder="1"/>
    <xf numFmtId="0" fontId="0" fillId="3" borderId="0" xfId="0" applyFill="1" applyBorder="1"/>
    <xf numFmtId="5" fontId="3" fillId="3" borderId="1" xfId="0" applyNumberFormat="1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5" fontId="3" fillId="3" borderId="0" xfId="0" applyNumberFormat="1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7" fontId="5" fillId="3" borderId="3" xfId="0" applyNumberFormat="1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left" vertical="center" wrapText="1" indent="1"/>
    </xf>
    <xf numFmtId="7" fontId="5" fillId="3" borderId="4" xfId="0" applyNumberFormat="1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2" xfId="0" applyFill="1" applyBorder="1"/>
    <xf numFmtId="0" fontId="7" fillId="3" borderId="0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0" xfId="0" applyFill="1" applyBorder="1"/>
    <xf numFmtId="0" fontId="3" fillId="3" borderId="1" xfId="0" applyFont="1" applyFill="1" applyBorder="1" applyAlignment="1">
      <alignment horizontal="left" vertical="center" indent="1"/>
    </xf>
    <xf numFmtId="0" fontId="9" fillId="3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cure.zervant.com/login/signup/de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cure.zervant.com/login/signup/de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cure.zervant.com/login/signup/de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secure.zervant.com/login/signup/d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614778</xdr:colOff>
      <xdr:row>0</xdr:row>
      <xdr:rowOff>118225</xdr:rowOff>
    </xdr:from>
    <xdr:to>
      <xdr:col>5</xdr:col>
      <xdr:colOff>1439068</xdr:colOff>
      <xdr:row>2</xdr:row>
      <xdr:rowOff>167640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8DD383-4804-4E93-A603-FDE1450DC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778" y="118225"/>
          <a:ext cx="824290" cy="8340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14</xdr:col>
      <xdr:colOff>1021404</xdr:colOff>
      <xdr:row>26</xdr:row>
      <xdr:rowOff>221575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68F36-959B-C14C-8D06-1F6CDC05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617" y="3823511"/>
          <a:ext cx="304800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635000</xdr:colOff>
      <xdr:row>0</xdr:row>
      <xdr:rowOff>114300</xdr:rowOff>
    </xdr:from>
    <xdr:to>
      <xdr:col>5</xdr:col>
      <xdr:colOff>1459290</xdr:colOff>
      <xdr:row>2</xdr:row>
      <xdr:rowOff>159932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565354-CADA-1B45-AF80-5EC853D4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4300"/>
          <a:ext cx="824290" cy="83303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14</xdr:col>
      <xdr:colOff>1050073</xdr:colOff>
      <xdr:row>26</xdr:row>
      <xdr:rowOff>235415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99C4A-BDD0-D04A-8863-171FF468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390" y="3825488"/>
          <a:ext cx="3048000" cy="457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622300</xdr:colOff>
      <xdr:row>0</xdr:row>
      <xdr:rowOff>63500</xdr:rowOff>
    </xdr:from>
    <xdr:to>
      <xdr:col>5</xdr:col>
      <xdr:colOff>1446590</xdr:colOff>
      <xdr:row>2</xdr:row>
      <xdr:rowOff>111610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14B63A-8716-ED42-AF5C-7EF4E69F3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300" y="63500"/>
          <a:ext cx="824290" cy="83551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14</xdr:col>
      <xdr:colOff>1028700</xdr:colOff>
      <xdr:row>27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469B3-536B-8747-ABAF-18C1D079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400" y="3784600"/>
          <a:ext cx="3048000" cy="457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623917</xdr:colOff>
      <xdr:row>0</xdr:row>
      <xdr:rowOff>111113</xdr:rowOff>
    </xdr:from>
    <xdr:to>
      <xdr:col>5</xdr:col>
      <xdr:colOff>1448207</xdr:colOff>
      <xdr:row>2</xdr:row>
      <xdr:rowOff>159223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C85C4-6A08-7D47-BEEA-7153E8E5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74" y="111113"/>
          <a:ext cx="824290" cy="8329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14</xdr:col>
      <xdr:colOff>1039091</xdr:colOff>
      <xdr:row>26</xdr:row>
      <xdr:rowOff>69272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57BA1D-A965-9A4C-A2DC-839AB2C8F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636" y="3463636"/>
          <a:ext cx="304800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ervant.com/de/blog/lineare-abschreibung-kostenloser-abschreibungsrechner-in-excel/?utm_source=blog&amp;utm_medium=template&amp;utm_campaign=othertemplate" TargetMode="External"/><Relationship Id="rId1" Type="http://schemas.openxmlformats.org/officeDocument/2006/relationships/hyperlink" Target="http://www.zervant.com/fr/blog/exemple-gratuit-de-tableau-de-suivi-de-tva/?utm_source=accounting_fr&amp;utm_medium=instructions&amp;utm_campaign=exce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zervant.com/de/blog/lineare-abschreibung-kostenloser-abschreibungsrechner-in-excel/?utm_source=blog&amp;utm_medium=template&amp;utm_campaign=othertemplate" TargetMode="External"/><Relationship Id="rId1" Type="http://schemas.openxmlformats.org/officeDocument/2006/relationships/hyperlink" Target="http://www.zervant.com/fr/blog/exemple-gratuit-de-tableau-de-suivi-de-tva/?utm_source=accounting_fr&amp;utm_medium=instructions&amp;utm_campaign=exce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zervant.com/de/blog/lineare-abschreibung-kostenloser-abschreibungsrechner-in-excel/?utm_source=blog&amp;utm_medium=template&amp;utm_campaign=othertemplate" TargetMode="External"/><Relationship Id="rId1" Type="http://schemas.openxmlformats.org/officeDocument/2006/relationships/hyperlink" Target="http://www.zervant.com/fr/blog/exemple-gratuit-de-tableau-de-suivi-de-tva/?utm_source=accounting_fr&amp;utm_medium=instructions&amp;utm_campaign=exc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zervant.com/de/blog/lineare-abschreibung-kostenloser-abschreibungsrechner-in-excel/?utm_source=blog&amp;utm_medium=template&amp;utm_campaign=othertemplate" TargetMode="External"/><Relationship Id="rId1" Type="http://schemas.openxmlformats.org/officeDocument/2006/relationships/hyperlink" Target="http://www.zervant.com/fr/blog/exemple-gratuit-de-tableau-de-suivi-de-tva/?utm_source=accounting_fr&amp;utm_medium=instructions&amp;utm_campaign=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F3BB-3246-47A0-A66C-66B24AE97ACD}">
  <dimension ref="A1:P31"/>
  <sheetViews>
    <sheetView tabSelected="1" topLeftCell="D1" zoomScale="94" zoomScaleNormal="94" workbookViewId="0">
      <selection activeCell="P25" sqref="P25"/>
    </sheetView>
  </sheetViews>
  <sheetFormatPr baseColWidth="10" defaultColWidth="8.83203125" defaultRowHeight="15" x14ac:dyDescent="0.2"/>
  <cols>
    <col min="1" max="1" width="6.6640625" style="1" customWidth="1"/>
    <col min="2" max="2" width="12.6640625" style="1" customWidth="1"/>
    <col min="3" max="3" width="18.6640625" style="1" customWidth="1"/>
    <col min="4" max="4" width="15.83203125" style="1" customWidth="1"/>
    <col min="5" max="5" width="12.83203125" style="1" customWidth="1"/>
    <col min="6" max="6" width="19.33203125" style="1" customWidth="1"/>
    <col min="7" max="7" width="6.6640625" style="1" customWidth="1"/>
    <col min="8" max="9" width="0" style="1" hidden="1" customWidth="1"/>
    <col min="10" max="14" width="8.83203125" style="1"/>
    <col min="15" max="15" width="25.6640625" style="1" customWidth="1"/>
    <col min="16" max="16384" width="8.83203125" style="1"/>
  </cols>
  <sheetData>
    <row r="1" spans="1:16" ht="27" customHeight="1" x14ac:dyDescent="0.2">
      <c r="A1" s="2"/>
      <c r="B1" s="2"/>
      <c r="C1" s="2"/>
      <c r="D1" s="2"/>
      <c r="E1" s="3"/>
      <c r="F1" s="2"/>
      <c r="G1" s="2"/>
    </row>
    <row r="2" spans="1:16" ht="35" x14ac:dyDescent="0.35">
      <c r="A2" s="2"/>
      <c r="B2" s="5" t="s">
        <v>0</v>
      </c>
      <c r="C2" s="2"/>
      <c r="D2" s="2"/>
      <c r="E2" s="3"/>
      <c r="F2" s="2"/>
      <c r="G2" s="2"/>
    </row>
    <row r="3" spans="1:16" ht="22.25" customHeight="1" thickBot="1" x14ac:dyDescent="0.25">
      <c r="A3" s="2"/>
      <c r="B3" s="12"/>
      <c r="C3" s="12"/>
      <c r="D3" s="12"/>
      <c r="E3" s="12"/>
      <c r="F3" s="12"/>
      <c r="G3" s="13"/>
    </row>
    <row r="4" spans="1:16" ht="16" thickTop="1" x14ac:dyDescent="0.2">
      <c r="A4" s="2"/>
      <c r="B4" s="2"/>
      <c r="C4" s="2"/>
      <c r="D4" s="2"/>
      <c r="E4" s="3"/>
      <c r="F4" s="2"/>
      <c r="G4" s="2"/>
    </row>
    <row r="5" spans="1:16" ht="30.5" customHeight="1" x14ac:dyDescent="0.2">
      <c r="A5" s="2"/>
      <c r="B5" s="7" t="s">
        <v>1</v>
      </c>
      <c r="C5" s="3"/>
      <c r="D5" s="3"/>
      <c r="E5" s="3"/>
      <c r="F5" s="2"/>
      <c r="G5" s="2"/>
      <c r="L5" s="25"/>
      <c r="M5" s="26"/>
      <c r="N5" s="26"/>
      <c r="O5" s="26"/>
      <c r="P5" s="32"/>
    </row>
    <row r="6" spans="1:16" ht="24" customHeight="1" x14ac:dyDescent="0.2">
      <c r="A6" s="2"/>
      <c r="B6" s="34" t="s">
        <v>2</v>
      </c>
      <c r="C6" s="34"/>
      <c r="D6" s="14">
        <v>5000</v>
      </c>
      <c r="E6" s="19"/>
      <c r="F6" s="2"/>
      <c r="G6" s="2"/>
      <c r="H6" s="17" t="s">
        <v>9</v>
      </c>
      <c r="I6" s="17">
        <v>12</v>
      </c>
      <c r="L6" s="27"/>
      <c r="M6" s="30" t="s">
        <v>26</v>
      </c>
      <c r="N6" s="13"/>
      <c r="O6" s="13"/>
      <c r="P6" s="28"/>
    </row>
    <row r="7" spans="1:16" ht="24" customHeight="1" x14ac:dyDescent="0.2">
      <c r="A7" s="2"/>
      <c r="B7" s="34" t="s">
        <v>3</v>
      </c>
      <c r="C7" s="34"/>
      <c r="D7" s="6">
        <v>5</v>
      </c>
      <c r="E7" s="20"/>
      <c r="F7" s="2"/>
      <c r="G7" s="2"/>
      <c r="H7" s="17" t="s">
        <v>10</v>
      </c>
      <c r="I7" s="17">
        <v>11</v>
      </c>
      <c r="L7" s="27"/>
      <c r="M7" s="35" t="s">
        <v>27</v>
      </c>
      <c r="N7" s="35"/>
      <c r="O7" s="35"/>
      <c r="P7" s="28"/>
    </row>
    <row r="8" spans="1:16" ht="24" customHeight="1" x14ac:dyDescent="0.2">
      <c r="A8" s="2"/>
      <c r="B8" s="34" t="s">
        <v>4</v>
      </c>
      <c r="C8" s="34"/>
      <c r="D8" s="6" t="s">
        <v>10</v>
      </c>
      <c r="E8" s="20"/>
      <c r="F8" s="2"/>
      <c r="G8" s="2"/>
      <c r="H8" s="17" t="s">
        <v>11</v>
      </c>
      <c r="I8" s="17">
        <v>10</v>
      </c>
      <c r="L8" s="27"/>
      <c r="M8" s="13"/>
      <c r="N8" s="13"/>
      <c r="O8" s="13"/>
      <c r="P8" s="28"/>
    </row>
    <row r="9" spans="1:16" ht="24" customHeight="1" x14ac:dyDescent="0.2">
      <c r="A9" s="2"/>
      <c r="B9" s="34" t="s">
        <v>6</v>
      </c>
      <c r="C9" s="34"/>
      <c r="D9" s="6">
        <v>2020</v>
      </c>
      <c r="E9" s="20"/>
      <c r="F9" s="2"/>
      <c r="G9" s="2"/>
      <c r="H9" s="17" t="s">
        <v>5</v>
      </c>
      <c r="I9" s="17">
        <v>9</v>
      </c>
      <c r="L9" s="33"/>
      <c r="M9" s="31"/>
      <c r="N9" s="31"/>
      <c r="O9" s="31"/>
      <c r="P9" s="29"/>
    </row>
    <row r="10" spans="1:16" ht="24" customHeight="1" x14ac:dyDescent="0.2">
      <c r="A10" s="2"/>
      <c r="B10" s="34" t="s">
        <v>7</v>
      </c>
      <c r="C10" s="34"/>
      <c r="D10" s="15">
        <f>IF(D8="","",VLOOKUP(D8,H6:I17,2,0))</f>
        <v>11</v>
      </c>
      <c r="E10" s="20"/>
      <c r="F10" s="16"/>
      <c r="G10" s="2"/>
      <c r="H10" s="17" t="s">
        <v>12</v>
      </c>
      <c r="I10" s="17">
        <v>8</v>
      </c>
    </row>
    <row r="11" spans="1:16" ht="24" customHeight="1" x14ac:dyDescent="0.2">
      <c r="A11" s="2"/>
      <c r="B11" s="34" t="s">
        <v>8</v>
      </c>
      <c r="C11" s="34"/>
      <c r="D11" s="15">
        <f>IF(D8="","",12-D10)</f>
        <v>1</v>
      </c>
      <c r="E11" s="20"/>
      <c r="F11" s="2"/>
      <c r="G11" s="2"/>
      <c r="H11" s="17" t="s">
        <v>13</v>
      </c>
      <c r="I11" s="17">
        <v>7</v>
      </c>
    </row>
    <row r="12" spans="1:16" ht="24" customHeight="1" x14ac:dyDescent="0.2">
      <c r="A12" s="2"/>
      <c r="B12" s="2"/>
      <c r="C12" s="2"/>
      <c r="D12" s="2"/>
      <c r="E12" s="3"/>
      <c r="F12" s="2"/>
      <c r="G12" s="2"/>
      <c r="H12" s="17" t="s">
        <v>14</v>
      </c>
      <c r="I12" s="17">
        <v>6</v>
      </c>
    </row>
    <row r="13" spans="1:16" ht="24" customHeight="1" thickBot="1" x14ac:dyDescent="0.25">
      <c r="A13" s="2"/>
      <c r="B13" s="18" t="s">
        <v>20</v>
      </c>
      <c r="C13" s="12"/>
      <c r="D13" s="12"/>
      <c r="E13" s="12"/>
      <c r="F13" s="12"/>
      <c r="G13" s="2"/>
      <c r="H13" s="17" t="s">
        <v>15</v>
      </c>
      <c r="I13" s="17">
        <v>5</v>
      </c>
    </row>
    <row r="14" spans="1:16" ht="24" customHeight="1" thickTop="1" x14ac:dyDescent="0.2">
      <c r="A14" s="2"/>
      <c r="B14" s="8" t="s">
        <v>21</v>
      </c>
      <c r="C14" s="22" t="s">
        <v>22</v>
      </c>
      <c r="D14" s="8" t="s">
        <v>25</v>
      </c>
      <c r="E14" s="9" t="s">
        <v>23</v>
      </c>
      <c r="F14" s="9" t="s">
        <v>24</v>
      </c>
      <c r="G14" s="2"/>
      <c r="H14" s="17" t="s">
        <v>16</v>
      </c>
      <c r="I14" s="17">
        <v>4</v>
      </c>
    </row>
    <row r="15" spans="1:16" ht="24" customHeight="1" x14ac:dyDescent="0.2">
      <c r="A15" s="2"/>
      <c r="B15" s="10">
        <f>IF(OR(D8="",D6="",D11=""),"",D9)</f>
        <v>2020</v>
      </c>
      <c r="C15" s="21">
        <f>IF(D6="","",D6)</f>
        <v>5000</v>
      </c>
      <c r="D15" s="21">
        <f>IF(OR(B15="",D10=""),"",(D$6/D$7)*D10/12)</f>
        <v>916.66666666666663</v>
      </c>
      <c r="E15" s="21">
        <f>D15</f>
        <v>916.66666666666663</v>
      </c>
      <c r="F15" s="21">
        <f>IF(B15="","",C15-D15)</f>
        <v>4083.3333333333335</v>
      </c>
      <c r="G15" s="2"/>
      <c r="H15" s="17" t="s">
        <v>17</v>
      </c>
      <c r="I15" s="17">
        <v>3</v>
      </c>
    </row>
    <row r="16" spans="1:16" ht="24" customHeight="1" x14ac:dyDescent="0.2">
      <c r="A16" s="2"/>
      <c r="B16" s="10">
        <f>IF(B15="","",IF(D$11=0,IF(B15&gt;=D$9+D$7-1,"",B15+1),IF(B15&gt;=D$9+D$7,"",B15+1)))</f>
        <v>2021</v>
      </c>
      <c r="C16" s="21">
        <f>IF(B16="","",C15-D15)</f>
        <v>4083.3333333333335</v>
      </c>
      <c r="D16" s="21">
        <f>IF(B16="","",IF(B16=D$7+D$9,(D$6/D$7)*(D$11/12),D$6/D$7))</f>
        <v>1000</v>
      </c>
      <c r="E16" s="21">
        <f>IF(B16="","",E15+D16)</f>
        <v>1916.6666666666665</v>
      </c>
      <c r="F16" s="21">
        <f>IF(B16="","",C16-D16)</f>
        <v>3083.3333333333335</v>
      </c>
      <c r="G16" s="2"/>
      <c r="H16" s="17" t="s">
        <v>18</v>
      </c>
      <c r="I16" s="17">
        <v>2</v>
      </c>
    </row>
    <row r="17" spans="1:9" ht="24" customHeight="1" x14ac:dyDescent="0.2">
      <c r="A17" s="2"/>
      <c r="B17" s="10">
        <f t="shared" ref="B17:B24" si="0">IF(B16="","",IF(D$11=0,IF(B16&gt;=D$9+D$7-1,"",B16+1),IF(B16&gt;=D$9+D$7,"",B16+1)))</f>
        <v>2022</v>
      </c>
      <c r="C17" s="21">
        <f t="shared" ref="C17:C24" si="1">IF(B17="","",C16-D16)</f>
        <v>3083.3333333333335</v>
      </c>
      <c r="D17" s="21">
        <f t="shared" ref="D17:D24" si="2">IF(B17="","",IF(B17=D$7+D$9,(D$6/D$7)*(D$11/12),D$6/D$7))</f>
        <v>1000</v>
      </c>
      <c r="E17" s="21">
        <f t="shared" ref="E17:E24" si="3">IF(B17="","",E16+D17)</f>
        <v>2916.6666666666665</v>
      </c>
      <c r="F17" s="21">
        <f t="shared" ref="F17:F24" si="4">IF(B17="","",C17-D17)</f>
        <v>2083.3333333333335</v>
      </c>
      <c r="G17" s="2"/>
      <c r="H17" s="17" t="s">
        <v>19</v>
      </c>
      <c r="I17" s="17">
        <v>1</v>
      </c>
    </row>
    <row r="18" spans="1:9" ht="24" customHeight="1" x14ac:dyDescent="0.2">
      <c r="A18" s="2"/>
      <c r="B18" s="10">
        <f t="shared" si="0"/>
        <v>2023</v>
      </c>
      <c r="C18" s="21">
        <f t="shared" si="1"/>
        <v>2083.3333333333335</v>
      </c>
      <c r="D18" s="21">
        <f t="shared" si="2"/>
        <v>1000</v>
      </c>
      <c r="E18" s="21">
        <f t="shared" si="3"/>
        <v>3916.6666666666665</v>
      </c>
      <c r="F18" s="21">
        <f t="shared" si="4"/>
        <v>1083.3333333333335</v>
      </c>
      <c r="G18" s="2"/>
    </row>
    <row r="19" spans="1:9" ht="24" customHeight="1" x14ac:dyDescent="0.2">
      <c r="A19" s="2"/>
      <c r="B19" s="10">
        <f t="shared" si="0"/>
        <v>2024</v>
      </c>
      <c r="C19" s="21">
        <f t="shared" si="1"/>
        <v>1083.3333333333335</v>
      </c>
      <c r="D19" s="21">
        <f t="shared" si="2"/>
        <v>1000</v>
      </c>
      <c r="E19" s="21">
        <f t="shared" si="3"/>
        <v>4916.6666666666661</v>
      </c>
      <c r="F19" s="21">
        <f t="shared" si="4"/>
        <v>83.333333333333485</v>
      </c>
      <c r="G19" s="2"/>
    </row>
    <row r="20" spans="1:9" ht="24" customHeight="1" x14ac:dyDescent="0.2">
      <c r="A20" s="2"/>
      <c r="B20" s="10">
        <f t="shared" si="0"/>
        <v>2025</v>
      </c>
      <c r="C20" s="21">
        <f t="shared" si="1"/>
        <v>83.333333333333485</v>
      </c>
      <c r="D20" s="21">
        <f t="shared" si="2"/>
        <v>83.333333333333329</v>
      </c>
      <c r="E20" s="21">
        <f t="shared" si="3"/>
        <v>4999.9999999999991</v>
      </c>
      <c r="F20" s="21">
        <f t="shared" si="4"/>
        <v>1.5631940186722204E-13</v>
      </c>
      <c r="G20" s="2"/>
    </row>
    <row r="21" spans="1:9" ht="24" customHeight="1" x14ac:dyDescent="0.2">
      <c r="A21" s="2"/>
      <c r="B21" s="10" t="str">
        <f t="shared" si="0"/>
        <v/>
      </c>
      <c r="C21" s="21" t="str">
        <f t="shared" si="1"/>
        <v/>
      </c>
      <c r="D21" s="21" t="str">
        <f t="shared" si="2"/>
        <v/>
      </c>
      <c r="E21" s="21" t="str">
        <f t="shared" si="3"/>
        <v/>
      </c>
      <c r="F21" s="21" t="str">
        <f t="shared" si="4"/>
        <v/>
      </c>
      <c r="G21" s="2"/>
    </row>
    <row r="22" spans="1:9" ht="24" customHeight="1" x14ac:dyDescent="0.2">
      <c r="A22" s="2"/>
      <c r="B22" s="10" t="str">
        <f t="shared" si="0"/>
        <v/>
      </c>
      <c r="C22" s="21" t="str">
        <f t="shared" si="1"/>
        <v/>
      </c>
      <c r="D22" s="21" t="str">
        <f t="shared" si="2"/>
        <v/>
      </c>
      <c r="E22" s="21" t="str">
        <f t="shared" si="3"/>
        <v/>
      </c>
      <c r="F22" s="21" t="str">
        <f t="shared" si="4"/>
        <v/>
      </c>
      <c r="G22" s="2"/>
    </row>
    <row r="23" spans="1:9" ht="24" customHeight="1" x14ac:dyDescent="0.2">
      <c r="A23" s="2"/>
      <c r="B23" s="10" t="str">
        <f t="shared" si="0"/>
        <v/>
      </c>
      <c r="C23" s="21" t="str">
        <f t="shared" si="1"/>
        <v/>
      </c>
      <c r="D23" s="21" t="str">
        <f t="shared" si="2"/>
        <v/>
      </c>
      <c r="E23" s="21" t="str">
        <f t="shared" si="3"/>
        <v/>
      </c>
      <c r="F23" s="21" t="str">
        <f t="shared" si="4"/>
        <v/>
      </c>
      <c r="G23" s="2"/>
    </row>
    <row r="24" spans="1:9" ht="24" customHeight="1" x14ac:dyDescent="0.2">
      <c r="A24" s="2"/>
      <c r="B24" s="10" t="str">
        <f t="shared" si="0"/>
        <v/>
      </c>
      <c r="C24" s="21" t="str">
        <f t="shared" si="1"/>
        <v/>
      </c>
      <c r="D24" s="21" t="str">
        <f t="shared" si="2"/>
        <v/>
      </c>
      <c r="E24" s="21" t="str">
        <f t="shared" si="3"/>
        <v/>
      </c>
      <c r="F24" s="21" t="str">
        <f t="shared" si="4"/>
        <v/>
      </c>
      <c r="G24" s="2"/>
    </row>
    <row r="25" spans="1:9" ht="24" customHeight="1" x14ac:dyDescent="0.2">
      <c r="A25" s="2"/>
      <c r="B25" s="10" t="str">
        <f>IF(B24="","",IF(D$11=0,IF(B24&gt;=D$9+D$7-1,"",B24+1),IF(B24&gt;=D$9+D$7,"",B24+1)))</f>
        <v/>
      </c>
      <c r="C25" s="21" t="str">
        <f>IF(B25="","",C24-D24)</f>
        <v/>
      </c>
      <c r="D25" s="21" t="str">
        <f>IF(B25="","",IF(B25=D$7+D$9,(D$6/D$7)*(D$11/12),D$6/D$7))</f>
        <v/>
      </c>
      <c r="E25" s="21" t="str">
        <f>IF(B25="","",E24+D25)</f>
        <v/>
      </c>
      <c r="F25" s="21" t="str">
        <f>IF(B25="","",C25-D25)</f>
        <v/>
      </c>
      <c r="G25" s="2"/>
    </row>
    <row r="26" spans="1:9" ht="24" customHeight="1" x14ac:dyDescent="0.2">
      <c r="A26" s="2"/>
      <c r="B26" s="10" t="str">
        <f t="shared" ref="B26:B29" si="5">IF(B25="","",IF(D$11=0,IF(B25&gt;=D$9+D$7-1,"",B25+1),IF(B25&gt;=D$9+D$7,"",B25+1)))</f>
        <v/>
      </c>
      <c r="C26" s="21" t="str">
        <f t="shared" ref="C26:C29" si="6">IF(B26="","",C25-D25)</f>
        <v/>
      </c>
      <c r="D26" s="21" t="str">
        <f t="shared" ref="D26:D29" si="7">IF(B26="","",IF(B26=D$7+D$9,(D$6/D$7)*(D$11/12),D$6/D$7))</f>
        <v/>
      </c>
      <c r="E26" s="21" t="str">
        <f t="shared" ref="E26:E29" si="8">IF(B26="","",E25+D26)</f>
        <v/>
      </c>
      <c r="F26" s="21" t="str">
        <f t="shared" ref="F26:F29" si="9">IF(B26="","",C26-D26)</f>
        <v/>
      </c>
      <c r="G26" s="2"/>
    </row>
    <row r="27" spans="1:9" ht="24" customHeight="1" x14ac:dyDescent="0.2">
      <c r="A27" s="2"/>
      <c r="B27" s="10" t="str">
        <f t="shared" si="5"/>
        <v/>
      </c>
      <c r="C27" s="21" t="str">
        <f t="shared" si="6"/>
        <v/>
      </c>
      <c r="D27" s="21" t="str">
        <f t="shared" si="7"/>
        <v/>
      </c>
      <c r="E27" s="21" t="str">
        <f t="shared" si="8"/>
        <v/>
      </c>
      <c r="F27" s="21" t="str">
        <f t="shared" si="9"/>
        <v/>
      </c>
      <c r="G27" s="2"/>
    </row>
    <row r="28" spans="1:9" ht="24" customHeight="1" x14ac:dyDescent="0.2">
      <c r="A28" s="2"/>
      <c r="B28" s="10" t="str">
        <f t="shared" si="5"/>
        <v/>
      </c>
      <c r="C28" s="21" t="str">
        <f t="shared" si="6"/>
        <v/>
      </c>
      <c r="D28" s="21" t="str">
        <f t="shared" si="7"/>
        <v/>
      </c>
      <c r="E28" s="21" t="str">
        <f t="shared" si="8"/>
        <v/>
      </c>
      <c r="F28" s="21" t="str">
        <f t="shared" si="9"/>
        <v/>
      </c>
      <c r="G28" s="2"/>
    </row>
    <row r="29" spans="1:9" ht="24" customHeight="1" x14ac:dyDescent="0.2">
      <c r="A29" s="2"/>
      <c r="B29" s="11" t="str">
        <f t="shared" si="5"/>
        <v/>
      </c>
      <c r="C29" s="23" t="str">
        <f t="shared" si="6"/>
        <v/>
      </c>
      <c r="D29" s="23" t="str">
        <f t="shared" si="7"/>
        <v/>
      </c>
      <c r="E29" s="23" t="str">
        <f t="shared" si="8"/>
        <v/>
      </c>
      <c r="F29" s="23" t="str">
        <f t="shared" si="9"/>
        <v/>
      </c>
      <c r="G29" s="2"/>
    </row>
    <row r="30" spans="1:9" x14ac:dyDescent="0.2">
      <c r="A30" s="2"/>
      <c r="B30" s="13"/>
      <c r="C30" s="13"/>
      <c r="D30" s="13"/>
      <c r="E30" s="13"/>
      <c r="F30" s="13"/>
      <c r="G30" s="2"/>
    </row>
    <row r="31" spans="1:9" x14ac:dyDescent="0.2">
      <c r="A31" s="4"/>
      <c r="B31" s="4"/>
      <c r="C31" s="4"/>
      <c r="D31" s="4"/>
      <c r="E31" s="4"/>
      <c r="F31" s="4"/>
      <c r="G31" s="4"/>
    </row>
  </sheetData>
  <mergeCells count="7">
    <mergeCell ref="M7:O7"/>
    <mergeCell ref="B11:C11"/>
    <mergeCell ref="B6:C6"/>
    <mergeCell ref="B7:C7"/>
    <mergeCell ref="B8:C8"/>
    <mergeCell ref="B9:C9"/>
    <mergeCell ref="B10:C10"/>
  </mergeCells>
  <dataValidations count="1">
    <dataValidation type="list" allowBlank="1" showInputMessage="1" showErrorMessage="1" sqref="D8:E8" xr:uid="{1717167E-14AF-435C-8B3A-DC596852DB2B}">
      <formula1>$H$6:$H$17</formula1>
    </dataValidation>
  </dataValidations>
  <hyperlinks>
    <hyperlink ref="M7" r:id="rId1" display="Comment utiliser le tableau de TVA " xr:uid="{3133DE39-63D8-2E43-A362-3115855C6DE9}"/>
    <hyperlink ref="M7:O7" r:id="rId2" display="Lineare Abschreibung - Abschreibungsrechner Anleitung" xr:uid="{FD2B4EE8-D0E7-F74E-A533-FDD6BFB0850F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4935-2224-4C45-A6C5-2F62898237F3}">
  <dimension ref="A1:P31"/>
  <sheetViews>
    <sheetView zoomScale="82" workbookViewId="0">
      <selection activeCell="C37" sqref="A1:XFD1048576"/>
    </sheetView>
  </sheetViews>
  <sheetFormatPr baseColWidth="10" defaultColWidth="8.83203125" defaultRowHeight="15" x14ac:dyDescent="0.2"/>
  <cols>
    <col min="1" max="1" width="6.6640625" style="1" customWidth="1"/>
    <col min="2" max="2" width="12.6640625" style="1" customWidth="1"/>
    <col min="3" max="3" width="18.6640625" style="1" customWidth="1"/>
    <col min="4" max="4" width="15.83203125" style="1" customWidth="1"/>
    <col min="5" max="5" width="12.83203125" style="1" customWidth="1"/>
    <col min="6" max="6" width="19.33203125" style="1" customWidth="1"/>
    <col min="7" max="7" width="6.6640625" style="1" customWidth="1"/>
    <col min="8" max="9" width="0" style="1" hidden="1" customWidth="1"/>
    <col min="10" max="14" width="8.83203125" style="1"/>
    <col min="15" max="15" width="25.6640625" style="1" customWidth="1"/>
    <col min="16" max="16384" width="8.83203125" style="1"/>
  </cols>
  <sheetData>
    <row r="1" spans="1:16" ht="27" customHeight="1" x14ac:dyDescent="0.2">
      <c r="A1" s="3"/>
      <c r="B1" s="3"/>
      <c r="C1" s="3"/>
      <c r="D1" s="3"/>
      <c r="E1" s="3"/>
      <c r="F1" s="3"/>
      <c r="G1" s="3"/>
    </row>
    <row r="2" spans="1:16" ht="35" x14ac:dyDescent="0.35">
      <c r="A2" s="3"/>
      <c r="B2" s="5" t="s">
        <v>0</v>
      </c>
      <c r="C2" s="3"/>
      <c r="D2" s="3"/>
      <c r="E2" s="3"/>
      <c r="F2" s="3"/>
      <c r="G2" s="3"/>
    </row>
    <row r="3" spans="1:16" ht="22.25" customHeight="1" thickBot="1" x14ac:dyDescent="0.25">
      <c r="A3" s="3"/>
      <c r="B3" s="12"/>
      <c r="C3" s="12"/>
      <c r="D3" s="12"/>
      <c r="E3" s="12"/>
      <c r="F3" s="12"/>
      <c r="G3" s="13"/>
    </row>
    <row r="4" spans="1:16" ht="16" thickTop="1" x14ac:dyDescent="0.2">
      <c r="A4" s="3"/>
      <c r="B4" s="3"/>
      <c r="C4" s="3"/>
      <c r="D4" s="3"/>
      <c r="E4" s="3"/>
      <c r="F4" s="3"/>
      <c r="G4" s="3"/>
    </row>
    <row r="5" spans="1:16" ht="30.5" customHeight="1" x14ac:dyDescent="0.2">
      <c r="A5" s="3"/>
      <c r="B5" s="7" t="s">
        <v>28</v>
      </c>
      <c r="C5" s="3"/>
      <c r="D5" s="3"/>
      <c r="E5" s="3"/>
      <c r="F5" s="3"/>
      <c r="G5" s="3"/>
      <c r="L5" s="25"/>
      <c r="M5" s="26"/>
      <c r="N5" s="26"/>
      <c r="O5" s="26"/>
      <c r="P5" s="32"/>
    </row>
    <row r="6" spans="1:16" ht="24" customHeight="1" x14ac:dyDescent="0.2">
      <c r="A6" s="3"/>
      <c r="B6" s="34" t="s">
        <v>2</v>
      </c>
      <c r="C6" s="34"/>
      <c r="D6" s="14">
        <v>1500</v>
      </c>
      <c r="E6" s="19"/>
      <c r="F6" s="3"/>
      <c r="G6" s="3"/>
      <c r="H6" s="17" t="s">
        <v>9</v>
      </c>
      <c r="I6" s="17">
        <v>12</v>
      </c>
      <c r="L6" s="27"/>
      <c r="M6" s="30" t="s">
        <v>26</v>
      </c>
      <c r="N6" s="13"/>
      <c r="O6" s="13"/>
      <c r="P6" s="28"/>
    </row>
    <row r="7" spans="1:16" ht="24" customHeight="1" x14ac:dyDescent="0.2">
      <c r="A7" s="3"/>
      <c r="B7" s="34" t="s">
        <v>3</v>
      </c>
      <c r="C7" s="34"/>
      <c r="D7" s="24">
        <v>3</v>
      </c>
      <c r="E7" s="20"/>
      <c r="F7" s="3"/>
      <c r="G7" s="3"/>
      <c r="H7" s="17" t="s">
        <v>10</v>
      </c>
      <c r="I7" s="17">
        <v>11</v>
      </c>
      <c r="L7" s="27"/>
      <c r="M7" s="35" t="s">
        <v>27</v>
      </c>
      <c r="N7" s="35"/>
      <c r="O7" s="35"/>
      <c r="P7" s="28"/>
    </row>
    <row r="8" spans="1:16" ht="24" customHeight="1" x14ac:dyDescent="0.2">
      <c r="A8" s="3"/>
      <c r="B8" s="34" t="s">
        <v>4</v>
      </c>
      <c r="C8" s="34"/>
      <c r="D8" s="24" t="s">
        <v>16</v>
      </c>
      <c r="E8" s="20"/>
      <c r="F8" s="3"/>
      <c r="G8" s="3"/>
      <c r="H8" s="17" t="s">
        <v>11</v>
      </c>
      <c r="I8" s="17">
        <v>10</v>
      </c>
      <c r="L8" s="27"/>
      <c r="M8" s="13"/>
      <c r="N8" s="13"/>
      <c r="O8" s="13"/>
      <c r="P8" s="28"/>
    </row>
    <row r="9" spans="1:16" ht="24" customHeight="1" x14ac:dyDescent="0.2">
      <c r="A9" s="3"/>
      <c r="B9" s="34" t="s">
        <v>6</v>
      </c>
      <c r="C9" s="34"/>
      <c r="D9" s="24"/>
      <c r="E9" s="20"/>
      <c r="F9" s="3"/>
      <c r="G9" s="3"/>
      <c r="H9" s="17" t="s">
        <v>5</v>
      </c>
      <c r="I9" s="17">
        <v>9</v>
      </c>
      <c r="L9" s="33"/>
      <c r="M9" s="31"/>
      <c r="N9" s="31"/>
      <c r="O9" s="31"/>
      <c r="P9" s="29"/>
    </row>
    <row r="10" spans="1:16" ht="24" customHeight="1" x14ac:dyDescent="0.2">
      <c r="A10" s="3"/>
      <c r="B10" s="34" t="s">
        <v>7</v>
      </c>
      <c r="C10" s="34"/>
      <c r="D10" s="15">
        <f>IF(D8="","",VLOOKUP(D8,H6:I17,2,0))</f>
        <v>4</v>
      </c>
      <c r="E10" s="20"/>
      <c r="F10" s="16"/>
      <c r="G10" s="3"/>
      <c r="H10" s="17" t="s">
        <v>12</v>
      </c>
      <c r="I10" s="17">
        <v>8</v>
      </c>
    </row>
    <row r="11" spans="1:16" ht="24" customHeight="1" x14ac:dyDescent="0.2">
      <c r="A11" s="3"/>
      <c r="B11" s="34" t="s">
        <v>8</v>
      </c>
      <c r="C11" s="34"/>
      <c r="D11" s="15">
        <f>IF(D8="","",12-D10)</f>
        <v>8</v>
      </c>
      <c r="E11" s="20"/>
      <c r="F11" s="3"/>
      <c r="G11" s="3"/>
      <c r="H11" s="17" t="s">
        <v>13</v>
      </c>
      <c r="I11" s="17">
        <v>7</v>
      </c>
    </row>
    <row r="12" spans="1:16" ht="24" customHeight="1" x14ac:dyDescent="0.2">
      <c r="A12" s="3"/>
      <c r="B12" s="3"/>
      <c r="C12" s="3"/>
      <c r="D12" s="3"/>
      <c r="E12" s="3"/>
      <c r="F12" s="3"/>
      <c r="G12" s="3"/>
      <c r="H12" s="17" t="s">
        <v>14</v>
      </c>
      <c r="I12" s="17">
        <v>6</v>
      </c>
    </row>
    <row r="13" spans="1:16" ht="24" customHeight="1" thickBot="1" x14ac:dyDescent="0.25">
      <c r="A13" s="3"/>
      <c r="B13" s="18" t="s">
        <v>20</v>
      </c>
      <c r="C13" s="12"/>
      <c r="D13" s="12"/>
      <c r="E13" s="12"/>
      <c r="F13" s="12"/>
      <c r="G13" s="3"/>
      <c r="H13" s="17" t="s">
        <v>15</v>
      </c>
      <c r="I13" s="17">
        <v>5</v>
      </c>
    </row>
    <row r="14" spans="1:16" ht="24" customHeight="1" thickTop="1" x14ac:dyDescent="0.2">
      <c r="A14" s="3"/>
      <c r="B14" s="8" t="s">
        <v>21</v>
      </c>
      <c r="C14" s="22" t="s">
        <v>22</v>
      </c>
      <c r="D14" s="8" t="s">
        <v>25</v>
      </c>
      <c r="E14" s="9" t="s">
        <v>23</v>
      </c>
      <c r="F14" s="9" t="s">
        <v>24</v>
      </c>
      <c r="G14" s="3"/>
      <c r="H14" s="17" t="s">
        <v>16</v>
      </c>
      <c r="I14" s="17">
        <v>4</v>
      </c>
    </row>
    <row r="15" spans="1:16" ht="24" customHeight="1" x14ac:dyDescent="0.2">
      <c r="A15" s="3"/>
      <c r="B15" s="10">
        <f>IF(OR(D8="",D6="",D11=""),"",D9)</f>
        <v>0</v>
      </c>
      <c r="C15" s="21">
        <f>IF(D6="","",D6)</f>
        <v>1500</v>
      </c>
      <c r="D15" s="21">
        <f>IF(OR(B15="",D10=""),"",(D$6/D$7)*D10/12)</f>
        <v>166.66666666666666</v>
      </c>
      <c r="E15" s="21">
        <f>D15</f>
        <v>166.66666666666666</v>
      </c>
      <c r="F15" s="21">
        <f>IF(B15="","",C15-D15)</f>
        <v>1333.3333333333333</v>
      </c>
      <c r="G15" s="3"/>
      <c r="H15" s="17" t="s">
        <v>17</v>
      </c>
      <c r="I15" s="17">
        <v>3</v>
      </c>
    </row>
    <row r="16" spans="1:16" ht="24" customHeight="1" x14ac:dyDescent="0.2">
      <c r="A16" s="3"/>
      <c r="B16" s="10">
        <f>IF(B15="","",IF(D$11=0,IF(B15&gt;=D$9+D$7-1,"",B15+1),IF(B15&gt;=D$9+D$7,"",B15+1)))</f>
        <v>1</v>
      </c>
      <c r="C16" s="21">
        <f>IF(B16="","",C15-D15)</f>
        <v>1333.3333333333333</v>
      </c>
      <c r="D16" s="21">
        <f>IF(B16="","",IF(B16=D$7+D$9,(D$6/D$7)*(D$11/12),D$6/D$7))</f>
        <v>500</v>
      </c>
      <c r="E16" s="21">
        <f>IF(B16="","",E15+D16)</f>
        <v>666.66666666666663</v>
      </c>
      <c r="F16" s="21">
        <f>IF(B16="","",C16-D16)</f>
        <v>833.33333333333326</v>
      </c>
      <c r="G16" s="3"/>
      <c r="H16" s="17" t="s">
        <v>18</v>
      </c>
      <c r="I16" s="17">
        <v>2</v>
      </c>
    </row>
    <row r="17" spans="1:9" ht="24" customHeight="1" x14ac:dyDescent="0.2">
      <c r="A17" s="3"/>
      <c r="B17" s="10">
        <f t="shared" ref="B17:B24" si="0">IF(B16="","",IF(D$11=0,IF(B16&gt;=D$9+D$7-1,"",B16+1),IF(B16&gt;=D$9+D$7,"",B16+1)))</f>
        <v>2</v>
      </c>
      <c r="C17" s="21">
        <f t="shared" ref="C17:C24" si="1">IF(B17="","",C16-D16)</f>
        <v>833.33333333333326</v>
      </c>
      <c r="D17" s="21">
        <f t="shared" ref="D17:D24" si="2">IF(B17="","",IF(B17=D$7+D$9,(D$6/D$7)*(D$11/12),D$6/D$7))</f>
        <v>500</v>
      </c>
      <c r="E17" s="21">
        <f t="shared" ref="E17:E24" si="3">IF(B17="","",E16+D17)</f>
        <v>1166.6666666666665</v>
      </c>
      <c r="F17" s="21">
        <f t="shared" ref="F17:F24" si="4">IF(B17="","",C17-D17)</f>
        <v>333.33333333333326</v>
      </c>
      <c r="G17" s="3"/>
      <c r="H17" s="17" t="s">
        <v>19</v>
      </c>
      <c r="I17" s="17">
        <v>1</v>
      </c>
    </row>
    <row r="18" spans="1:9" ht="24" customHeight="1" x14ac:dyDescent="0.2">
      <c r="A18" s="3"/>
      <c r="B18" s="10">
        <f t="shared" si="0"/>
        <v>3</v>
      </c>
      <c r="C18" s="21">
        <f t="shared" si="1"/>
        <v>333.33333333333326</v>
      </c>
      <c r="D18" s="21">
        <f t="shared" si="2"/>
        <v>333.33333333333331</v>
      </c>
      <c r="E18" s="21">
        <f t="shared" si="3"/>
        <v>1499.9999999999998</v>
      </c>
      <c r="F18" s="21">
        <f t="shared" si="4"/>
        <v>-5.6843418860808015E-14</v>
      </c>
      <c r="G18" s="3"/>
    </row>
    <row r="19" spans="1:9" ht="24" customHeight="1" x14ac:dyDescent="0.2">
      <c r="A19" s="3"/>
      <c r="B19" s="10" t="str">
        <f t="shared" si="0"/>
        <v/>
      </c>
      <c r="C19" s="21" t="str">
        <f t="shared" si="1"/>
        <v/>
      </c>
      <c r="D19" s="21" t="str">
        <f t="shared" si="2"/>
        <v/>
      </c>
      <c r="E19" s="21" t="str">
        <f t="shared" si="3"/>
        <v/>
      </c>
      <c r="F19" s="21" t="str">
        <f t="shared" si="4"/>
        <v/>
      </c>
      <c r="G19" s="3"/>
    </row>
    <row r="20" spans="1:9" ht="24" customHeight="1" x14ac:dyDescent="0.2">
      <c r="A20" s="3"/>
      <c r="B20" s="10" t="str">
        <f t="shared" si="0"/>
        <v/>
      </c>
      <c r="C20" s="21" t="str">
        <f t="shared" si="1"/>
        <v/>
      </c>
      <c r="D20" s="21" t="str">
        <f t="shared" si="2"/>
        <v/>
      </c>
      <c r="E20" s="21" t="str">
        <f t="shared" si="3"/>
        <v/>
      </c>
      <c r="F20" s="21" t="str">
        <f t="shared" si="4"/>
        <v/>
      </c>
      <c r="G20" s="3"/>
    </row>
    <row r="21" spans="1:9" ht="24" customHeight="1" x14ac:dyDescent="0.2">
      <c r="A21" s="3"/>
      <c r="B21" s="10" t="str">
        <f t="shared" si="0"/>
        <v/>
      </c>
      <c r="C21" s="21" t="str">
        <f t="shared" si="1"/>
        <v/>
      </c>
      <c r="D21" s="21" t="str">
        <f t="shared" si="2"/>
        <v/>
      </c>
      <c r="E21" s="21" t="str">
        <f t="shared" si="3"/>
        <v/>
      </c>
      <c r="F21" s="21" t="str">
        <f t="shared" si="4"/>
        <v/>
      </c>
      <c r="G21" s="3"/>
    </row>
    <row r="22" spans="1:9" ht="24" customHeight="1" x14ac:dyDescent="0.2">
      <c r="A22" s="3"/>
      <c r="B22" s="10" t="str">
        <f t="shared" si="0"/>
        <v/>
      </c>
      <c r="C22" s="21" t="str">
        <f t="shared" si="1"/>
        <v/>
      </c>
      <c r="D22" s="21" t="str">
        <f t="shared" si="2"/>
        <v/>
      </c>
      <c r="E22" s="21" t="str">
        <f t="shared" si="3"/>
        <v/>
      </c>
      <c r="F22" s="21" t="str">
        <f t="shared" si="4"/>
        <v/>
      </c>
      <c r="G22" s="3"/>
    </row>
    <row r="23" spans="1:9" ht="24" customHeight="1" x14ac:dyDescent="0.2">
      <c r="A23" s="3"/>
      <c r="B23" s="10" t="str">
        <f t="shared" si="0"/>
        <v/>
      </c>
      <c r="C23" s="21" t="str">
        <f t="shared" si="1"/>
        <v/>
      </c>
      <c r="D23" s="21" t="str">
        <f t="shared" si="2"/>
        <v/>
      </c>
      <c r="E23" s="21" t="str">
        <f t="shared" si="3"/>
        <v/>
      </c>
      <c r="F23" s="21" t="str">
        <f t="shared" si="4"/>
        <v/>
      </c>
      <c r="G23" s="3"/>
    </row>
    <row r="24" spans="1:9" ht="24" customHeight="1" x14ac:dyDescent="0.2">
      <c r="A24" s="3"/>
      <c r="B24" s="10" t="str">
        <f t="shared" si="0"/>
        <v/>
      </c>
      <c r="C24" s="21" t="str">
        <f t="shared" si="1"/>
        <v/>
      </c>
      <c r="D24" s="21" t="str">
        <f t="shared" si="2"/>
        <v/>
      </c>
      <c r="E24" s="21" t="str">
        <f t="shared" si="3"/>
        <v/>
      </c>
      <c r="F24" s="21" t="str">
        <f t="shared" si="4"/>
        <v/>
      </c>
      <c r="G24" s="3"/>
    </row>
    <row r="25" spans="1:9" ht="24" customHeight="1" x14ac:dyDescent="0.2">
      <c r="A25" s="3"/>
      <c r="B25" s="10" t="str">
        <f>IF(B24="","",IF(D$11=0,IF(B24&gt;=D$9+D$7-1,"",B24+1),IF(B24&gt;=D$9+D$7,"",B24+1)))</f>
        <v/>
      </c>
      <c r="C25" s="21" t="str">
        <f>IF(B25="","",C24-D24)</f>
        <v/>
      </c>
      <c r="D25" s="21" t="str">
        <f>IF(B25="","",IF(B25=D$7+D$9,(D$6/D$7)*(D$11/12),D$6/D$7))</f>
        <v/>
      </c>
      <c r="E25" s="21" t="str">
        <f>IF(B25="","",E24+D25)</f>
        <v/>
      </c>
      <c r="F25" s="21" t="str">
        <f>IF(B25="","",C25-D25)</f>
        <v/>
      </c>
      <c r="G25" s="3"/>
    </row>
    <row r="26" spans="1:9" ht="24" customHeight="1" x14ac:dyDescent="0.2">
      <c r="A26" s="3"/>
      <c r="B26" s="10" t="str">
        <f t="shared" ref="B26:B29" si="5">IF(B25="","",IF(D$11=0,IF(B25&gt;=D$9+D$7-1,"",B25+1),IF(B25&gt;=D$9+D$7,"",B25+1)))</f>
        <v/>
      </c>
      <c r="C26" s="21" t="str">
        <f t="shared" ref="C26:C29" si="6">IF(B26="","",C25-D25)</f>
        <v/>
      </c>
      <c r="D26" s="21" t="str">
        <f t="shared" ref="D26:D29" si="7">IF(B26="","",IF(B26=D$7+D$9,(D$6/D$7)*(D$11/12),D$6/D$7))</f>
        <v/>
      </c>
      <c r="E26" s="21" t="str">
        <f t="shared" ref="E26:E29" si="8">IF(B26="","",E25+D26)</f>
        <v/>
      </c>
      <c r="F26" s="21" t="str">
        <f t="shared" ref="F26:F29" si="9">IF(B26="","",C26-D26)</f>
        <v/>
      </c>
      <c r="G26" s="3"/>
    </row>
    <row r="27" spans="1:9" ht="24" customHeight="1" x14ac:dyDescent="0.2">
      <c r="A27" s="3"/>
      <c r="B27" s="10" t="str">
        <f t="shared" si="5"/>
        <v/>
      </c>
      <c r="C27" s="21" t="str">
        <f t="shared" si="6"/>
        <v/>
      </c>
      <c r="D27" s="21" t="str">
        <f t="shared" si="7"/>
        <v/>
      </c>
      <c r="E27" s="21" t="str">
        <f t="shared" si="8"/>
        <v/>
      </c>
      <c r="F27" s="21" t="str">
        <f t="shared" si="9"/>
        <v/>
      </c>
      <c r="G27" s="3"/>
    </row>
    <row r="28" spans="1:9" ht="24" customHeight="1" x14ac:dyDescent="0.2">
      <c r="A28" s="3"/>
      <c r="B28" s="10" t="str">
        <f t="shared" si="5"/>
        <v/>
      </c>
      <c r="C28" s="21" t="str">
        <f t="shared" si="6"/>
        <v/>
      </c>
      <c r="D28" s="21" t="str">
        <f t="shared" si="7"/>
        <v/>
      </c>
      <c r="E28" s="21" t="str">
        <f t="shared" si="8"/>
        <v/>
      </c>
      <c r="F28" s="21" t="str">
        <f t="shared" si="9"/>
        <v/>
      </c>
      <c r="G28" s="3"/>
    </row>
    <row r="29" spans="1:9" ht="24" customHeight="1" x14ac:dyDescent="0.2">
      <c r="A29" s="3"/>
      <c r="B29" s="11" t="str">
        <f t="shared" si="5"/>
        <v/>
      </c>
      <c r="C29" s="23" t="str">
        <f t="shared" si="6"/>
        <v/>
      </c>
      <c r="D29" s="23" t="str">
        <f t="shared" si="7"/>
        <v/>
      </c>
      <c r="E29" s="23" t="str">
        <f t="shared" si="8"/>
        <v/>
      </c>
      <c r="F29" s="23" t="str">
        <f t="shared" si="9"/>
        <v/>
      </c>
      <c r="G29" s="3"/>
    </row>
    <row r="30" spans="1:9" x14ac:dyDescent="0.2">
      <c r="A30" s="3"/>
      <c r="B30" s="13"/>
      <c r="C30" s="13"/>
      <c r="D30" s="13"/>
      <c r="E30" s="13"/>
      <c r="F30" s="13"/>
      <c r="G30" s="3"/>
    </row>
    <row r="31" spans="1:9" x14ac:dyDescent="0.2">
      <c r="A31" s="4"/>
      <c r="B31" s="4"/>
      <c r="C31" s="4"/>
      <c r="D31" s="4"/>
      <c r="E31" s="4"/>
      <c r="F31" s="4"/>
      <c r="G31" s="4"/>
    </row>
  </sheetData>
  <mergeCells count="7">
    <mergeCell ref="B11:C11"/>
    <mergeCell ref="B6:C6"/>
    <mergeCell ref="B7:C7"/>
    <mergeCell ref="M7:O7"/>
    <mergeCell ref="B8:C8"/>
    <mergeCell ref="B9:C9"/>
    <mergeCell ref="B10:C10"/>
  </mergeCells>
  <dataValidations count="1">
    <dataValidation type="list" allowBlank="1" showInputMessage="1" showErrorMessage="1" sqref="D8:E8" xr:uid="{ABFF4700-585A-114D-BC6C-BFEE75DC4080}">
      <formula1>$H$6:$H$17</formula1>
    </dataValidation>
  </dataValidations>
  <hyperlinks>
    <hyperlink ref="M7" r:id="rId1" display="Comment utiliser le tableau de TVA " xr:uid="{4576DCBE-DFF8-4942-9875-323FF5447966}"/>
    <hyperlink ref="M7:O7" r:id="rId2" display="Lineare Abschreibung - Abschreibungsrechner Anleitung" xr:uid="{87579B0A-DD41-7149-AE6A-816F83162A34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697D-D0F1-6044-A3F2-837D3ED09E6E}">
  <dimension ref="A1:P31"/>
  <sheetViews>
    <sheetView topLeftCell="B1" workbookViewId="0">
      <selection activeCell="D6" sqref="D6"/>
    </sheetView>
  </sheetViews>
  <sheetFormatPr baseColWidth="10" defaultColWidth="8.83203125" defaultRowHeight="15" x14ac:dyDescent="0.2"/>
  <cols>
    <col min="1" max="1" width="6.6640625" style="1" customWidth="1"/>
    <col min="2" max="2" width="12.6640625" style="1" customWidth="1"/>
    <col min="3" max="3" width="18.6640625" style="1" customWidth="1"/>
    <col min="4" max="4" width="15.83203125" style="1" customWidth="1"/>
    <col min="5" max="5" width="12.83203125" style="1" customWidth="1"/>
    <col min="6" max="6" width="19.33203125" style="1" customWidth="1"/>
    <col min="7" max="7" width="6.6640625" style="1" customWidth="1"/>
    <col min="8" max="9" width="0" style="1" hidden="1" customWidth="1"/>
    <col min="10" max="14" width="8.83203125" style="1"/>
    <col min="15" max="15" width="25.6640625" style="1" customWidth="1"/>
    <col min="16" max="16384" width="8.83203125" style="1"/>
  </cols>
  <sheetData>
    <row r="1" spans="1:16" ht="27" customHeight="1" x14ac:dyDescent="0.2">
      <c r="A1" s="3"/>
      <c r="B1" s="3"/>
      <c r="C1" s="3"/>
      <c r="D1" s="3"/>
      <c r="E1" s="3"/>
      <c r="F1" s="3"/>
      <c r="G1" s="3"/>
    </row>
    <row r="2" spans="1:16" ht="35" x14ac:dyDescent="0.35">
      <c r="A2" s="3"/>
      <c r="B2" s="5" t="s">
        <v>0</v>
      </c>
      <c r="C2" s="3"/>
      <c r="D2" s="3"/>
      <c r="E2" s="3"/>
      <c r="F2" s="3"/>
      <c r="G2" s="3"/>
    </row>
    <row r="3" spans="1:16" ht="22.25" customHeight="1" thickBot="1" x14ac:dyDescent="0.25">
      <c r="A3" s="3"/>
      <c r="B3" s="12"/>
      <c r="C3" s="12"/>
      <c r="D3" s="12"/>
      <c r="E3" s="12"/>
      <c r="F3" s="12"/>
      <c r="G3" s="13"/>
    </row>
    <row r="4" spans="1:16" ht="16" thickTop="1" x14ac:dyDescent="0.2">
      <c r="A4" s="3"/>
      <c r="B4" s="3"/>
      <c r="C4" s="3"/>
      <c r="D4" s="3"/>
      <c r="E4" s="3"/>
      <c r="F4" s="3"/>
      <c r="G4" s="3"/>
    </row>
    <row r="5" spans="1:16" ht="30.5" customHeight="1" x14ac:dyDescent="0.2">
      <c r="A5" s="3"/>
      <c r="B5" s="7" t="s">
        <v>29</v>
      </c>
      <c r="C5" s="3"/>
      <c r="D5" s="3"/>
      <c r="E5" s="3"/>
      <c r="F5" s="3"/>
      <c r="G5" s="3"/>
      <c r="L5" s="25"/>
      <c r="M5" s="26"/>
      <c r="N5" s="26"/>
      <c r="O5" s="26"/>
      <c r="P5" s="32"/>
    </row>
    <row r="6" spans="1:16" ht="24" customHeight="1" x14ac:dyDescent="0.2">
      <c r="A6" s="3"/>
      <c r="B6" s="34" t="s">
        <v>2</v>
      </c>
      <c r="C6" s="34"/>
      <c r="D6" s="14">
        <v>700</v>
      </c>
      <c r="E6" s="19"/>
      <c r="F6" s="3"/>
      <c r="G6" s="3"/>
      <c r="H6" s="17" t="s">
        <v>9</v>
      </c>
      <c r="I6" s="17">
        <v>12</v>
      </c>
      <c r="L6" s="27"/>
      <c r="M6" s="30" t="s">
        <v>26</v>
      </c>
      <c r="N6" s="13"/>
      <c r="O6" s="13"/>
      <c r="P6" s="28"/>
    </row>
    <row r="7" spans="1:16" ht="24" customHeight="1" x14ac:dyDescent="0.2">
      <c r="A7" s="3"/>
      <c r="B7" s="34" t="s">
        <v>3</v>
      </c>
      <c r="C7" s="34"/>
      <c r="D7" s="24">
        <v>5</v>
      </c>
      <c r="E7" s="20"/>
      <c r="F7" s="3"/>
      <c r="G7" s="3"/>
      <c r="H7" s="17" t="s">
        <v>10</v>
      </c>
      <c r="I7" s="17">
        <v>11</v>
      </c>
      <c r="L7" s="27"/>
      <c r="M7" s="35" t="s">
        <v>27</v>
      </c>
      <c r="N7" s="35"/>
      <c r="O7" s="35"/>
      <c r="P7" s="28"/>
    </row>
    <row r="8" spans="1:16" ht="24" customHeight="1" x14ac:dyDescent="0.2">
      <c r="A8" s="3"/>
      <c r="B8" s="34" t="s">
        <v>4</v>
      </c>
      <c r="C8" s="34"/>
      <c r="D8" s="24" t="s">
        <v>12</v>
      </c>
      <c r="E8" s="20"/>
      <c r="F8" s="3"/>
      <c r="G8" s="3"/>
      <c r="H8" s="17" t="s">
        <v>11</v>
      </c>
      <c r="I8" s="17">
        <v>10</v>
      </c>
      <c r="L8" s="27"/>
      <c r="M8" s="13"/>
      <c r="N8" s="13"/>
      <c r="O8" s="13"/>
      <c r="P8" s="28"/>
    </row>
    <row r="9" spans="1:16" ht="24" customHeight="1" x14ac:dyDescent="0.2">
      <c r="A9" s="3"/>
      <c r="B9" s="34" t="s">
        <v>6</v>
      </c>
      <c r="C9" s="34"/>
      <c r="D9" s="24"/>
      <c r="E9" s="20"/>
      <c r="F9" s="3"/>
      <c r="G9" s="3"/>
      <c r="H9" s="17" t="s">
        <v>5</v>
      </c>
      <c r="I9" s="17">
        <v>9</v>
      </c>
      <c r="L9" s="33"/>
      <c r="M9" s="31"/>
      <c r="N9" s="31"/>
      <c r="O9" s="31"/>
      <c r="P9" s="29"/>
    </row>
    <row r="10" spans="1:16" ht="24" customHeight="1" x14ac:dyDescent="0.2">
      <c r="A10" s="3"/>
      <c r="B10" s="34" t="s">
        <v>7</v>
      </c>
      <c r="C10" s="34"/>
      <c r="D10" s="15">
        <f>IF(D8="","",VLOOKUP(D8,H6:I17,2,0))</f>
        <v>8</v>
      </c>
      <c r="E10" s="20"/>
      <c r="F10" s="16"/>
      <c r="G10" s="3"/>
      <c r="H10" s="17" t="s">
        <v>12</v>
      </c>
      <c r="I10" s="17">
        <v>8</v>
      </c>
    </row>
    <row r="11" spans="1:16" ht="24" customHeight="1" x14ac:dyDescent="0.2">
      <c r="A11" s="3"/>
      <c r="B11" s="34" t="s">
        <v>8</v>
      </c>
      <c r="C11" s="34"/>
      <c r="D11" s="15">
        <f>IF(D8="","",12-D10)</f>
        <v>4</v>
      </c>
      <c r="E11" s="20"/>
      <c r="F11" s="3"/>
      <c r="G11" s="3"/>
      <c r="H11" s="17" t="s">
        <v>13</v>
      </c>
      <c r="I11" s="17">
        <v>7</v>
      </c>
    </row>
    <row r="12" spans="1:16" ht="24" customHeight="1" x14ac:dyDescent="0.2">
      <c r="A12" s="3"/>
      <c r="B12" s="3"/>
      <c r="C12" s="3"/>
      <c r="D12" s="3"/>
      <c r="E12" s="3"/>
      <c r="F12" s="3"/>
      <c r="G12" s="3"/>
      <c r="H12" s="17" t="s">
        <v>14</v>
      </c>
      <c r="I12" s="17">
        <v>6</v>
      </c>
    </row>
    <row r="13" spans="1:16" ht="24" customHeight="1" thickBot="1" x14ac:dyDescent="0.25">
      <c r="A13" s="3"/>
      <c r="B13" s="18" t="s">
        <v>20</v>
      </c>
      <c r="C13" s="12"/>
      <c r="D13" s="12"/>
      <c r="E13" s="12"/>
      <c r="F13" s="12"/>
      <c r="G13" s="3"/>
      <c r="H13" s="17" t="s">
        <v>15</v>
      </c>
      <c r="I13" s="17">
        <v>5</v>
      </c>
    </row>
    <row r="14" spans="1:16" ht="24" customHeight="1" thickTop="1" x14ac:dyDescent="0.2">
      <c r="A14" s="3"/>
      <c r="B14" s="8" t="s">
        <v>21</v>
      </c>
      <c r="C14" s="22" t="s">
        <v>22</v>
      </c>
      <c r="D14" s="8" t="s">
        <v>25</v>
      </c>
      <c r="E14" s="9" t="s">
        <v>23</v>
      </c>
      <c r="F14" s="9" t="s">
        <v>24</v>
      </c>
      <c r="G14" s="3"/>
      <c r="H14" s="17" t="s">
        <v>16</v>
      </c>
      <c r="I14" s="17">
        <v>4</v>
      </c>
    </row>
    <row r="15" spans="1:16" ht="24" customHeight="1" x14ac:dyDescent="0.2">
      <c r="A15" s="3"/>
      <c r="B15" s="10">
        <f>IF(OR(D8="",D6="",D11=""),"",D9)</f>
        <v>0</v>
      </c>
      <c r="C15" s="21">
        <f>IF(D6="","",D6)</f>
        <v>700</v>
      </c>
      <c r="D15" s="21">
        <f>IF(OR(B15="",D10=""),"",(D$6/D$7)*D10/12)</f>
        <v>93.333333333333329</v>
      </c>
      <c r="E15" s="21">
        <f>D15</f>
        <v>93.333333333333329</v>
      </c>
      <c r="F15" s="21">
        <f>IF(B15="","",C15-D15)</f>
        <v>606.66666666666663</v>
      </c>
      <c r="G15" s="3"/>
      <c r="H15" s="17" t="s">
        <v>17</v>
      </c>
      <c r="I15" s="17">
        <v>3</v>
      </c>
    </row>
    <row r="16" spans="1:16" ht="24" customHeight="1" x14ac:dyDescent="0.2">
      <c r="A16" s="3"/>
      <c r="B16" s="10">
        <f>IF(B15="","",IF(D$11=0,IF(B15&gt;=D$9+D$7-1,"",B15+1),IF(B15&gt;=D$9+D$7,"",B15+1)))</f>
        <v>1</v>
      </c>
      <c r="C16" s="21">
        <f>IF(B16="","",C15-D15)</f>
        <v>606.66666666666663</v>
      </c>
      <c r="D16" s="21">
        <f>IF(B16="","",IF(B16=D$7+D$9,(D$6/D$7)*(D$11/12),D$6/D$7))</f>
        <v>140</v>
      </c>
      <c r="E16" s="21">
        <f>IF(B16="","",E15+D16)</f>
        <v>233.33333333333331</v>
      </c>
      <c r="F16" s="21">
        <f>IF(B16="","",C16-D16)</f>
        <v>466.66666666666663</v>
      </c>
      <c r="G16" s="3"/>
      <c r="H16" s="17" t="s">
        <v>18</v>
      </c>
      <c r="I16" s="17">
        <v>2</v>
      </c>
    </row>
    <row r="17" spans="1:9" ht="24" customHeight="1" x14ac:dyDescent="0.2">
      <c r="A17" s="3"/>
      <c r="B17" s="10">
        <f t="shared" ref="B17:B24" si="0">IF(B16="","",IF(D$11=0,IF(B16&gt;=D$9+D$7-1,"",B16+1),IF(B16&gt;=D$9+D$7,"",B16+1)))</f>
        <v>2</v>
      </c>
      <c r="C17" s="21">
        <f t="shared" ref="C17:C24" si="1">IF(B17="","",C16-D16)</f>
        <v>466.66666666666663</v>
      </c>
      <c r="D17" s="21">
        <f t="shared" ref="D17:D24" si="2">IF(B17="","",IF(B17=D$7+D$9,(D$6/D$7)*(D$11/12),D$6/D$7))</f>
        <v>140</v>
      </c>
      <c r="E17" s="21">
        <f t="shared" ref="E17:E24" si="3">IF(B17="","",E16+D17)</f>
        <v>373.33333333333331</v>
      </c>
      <c r="F17" s="21">
        <f t="shared" ref="F17:F24" si="4">IF(B17="","",C17-D17)</f>
        <v>326.66666666666663</v>
      </c>
      <c r="G17" s="3"/>
      <c r="H17" s="17" t="s">
        <v>19</v>
      </c>
      <c r="I17" s="17">
        <v>1</v>
      </c>
    </row>
    <row r="18" spans="1:9" ht="24" customHeight="1" x14ac:dyDescent="0.2">
      <c r="A18" s="3"/>
      <c r="B18" s="10">
        <f t="shared" si="0"/>
        <v>3</v>
      </c>
      <c r="C18" s="21">
        <f t="shared" si="1"/>
        <v>326.66666666666663</v>
      </c>
      <c r="D18" s="21">
        <f t="shared" si="2"/>
        <v>140</v>
      </c>
      <c r="E18" s="21">
        <f t="shared" si="3"/>
        <v>513.33333333333326</v>
      </c>
      <c r="F18" s="21">
        <f t="shared" si="4"/>
        <v>186.66666666666663</v>
      </c>
      <c r="G18" s="3"/>
    </row>
    <row r="19" spans="1:9" ht="24" customHeight="1" x14ac:dyDescent="0.2">
      <c r="A19" s="3"/>
      <c r="B19" s="10">
        <f t="shared" si="0"/>
        <v>4</v>
      </c>
      <c r="C19" s="21">
        <f t="shared" si="1"/>
        <v>186.66666666666663</v>
      </c>
      <c r="D19" s="21">
        <f t="shared" si="2"/>
        <v>140</v>
      </c>
      <c r="E19" s="21">
        <f t="shared" si="3"/>
        <v>653.33333333333326</v>
      </c>
      <c r="F19" s="21">
        <f t="shared" si="4"/>
        <v>46.666666666666629</v>
      </c>
      <c r="G19" s="3"/>
    </row>
    <row r="20" spans="1:9" ht="24" customHeight="1" x14ac:dyDescent="0.2">
      <c r="A20" s="3"/>
      <c r="B20" s="10">
        <f t="shared" si="0"/>
        <v>5</v>
      </c>
      <c r="C20" s="21">
        <f t="shared" si="1"/>
        <v>46.666666666666629</v>
      </c>
      <c r="D20" s="21">
        <f t="shared" si="2"/>
        <v>46.666666666666664</v>
      </c>
      <c r="E20" s="21">
        <f t="shared" si="3"/>
        <v>699.99999999999989</v>
      </c>
      <c r="F20" s="21">
        <f t="shared" si="4"/>
        <v>-3.5527136788005009E-14</v>
      </c>
      <c r="G20" s="3"/>
    </row>
    <row r="21" spans="1:9" ht="24" customHeight="1" x14ac:dyDescent="0.2">
      <c r="A21" s="3"/>
      <c r="B21" s="10" t="str">
        <f t="shared" si="0"/>
        <v/>
      </c>
      <c r="C21" s="21" t="str">
        <f t="shared" si="1"/>
        <v/>
      </c>
      <c r="D21" s="21" t="str">
        <f t="shared" si="2"/>
        <v/>
      </c>
      <c r="E21" s="21" t="str">
        <f t="shared" si="3"/>
        <v/>
      </c>
      <c r="F21" s="21" t="str">
        <f t="shared" si="4"/>
        <v/>
      </c>
      <c r="G21" s="3"/>
    </row>
    <row r="22" spans="1:9" ht="24" customHeight="1" x14ac:dyDescent="0.2">
      <c r="A22" s="3"/>
      <c r="B22" s="10" t="str">
        <f t="shared" si="0"/>
        <v/>
      </c>
      <c r="C22" s="21" t="str">
        <f t="shared" si="1"/>
        <v/>
      </c>
      <c r="D22" s="21" t="str">
        <f t="shared" si="2"/>
        <v/>
      </c>
      <c r="E22" s="21" t="str">
        <f t="shared" si="3"/>
        <v/>
      </c>
      <c r="F22" s="21" t="str">
        <f t="shared" si="4"/>
        <v/>
      </c>
      <c r="G22" s="3"/>
    </row>
    <row r="23" spans="1:9" ht="24" customHeight="1" x14ac:dyDescent="0.2">
      <c r="A23" s="3"/>
      <c r="B23" s="10" t="str">
        <f t="shared" si="0"/>
        <v/>
      </c>
      <c r="C23" s="21" t="str">
        <f t="shared" si="1"/>
        <v/>
      </c>
      <c r="D23" s="21" t="str">
        <f t="shared" si="2"/>
        <v/>
      </c>
      <c r="E23" s="21" t="str">
        <f t="shared" si="3"/>
        <v/>
      </c>
      <c r="F23" s="21" t="str">
        <f t="shared" si="4"/>
        <v/>
      </c>
      <c r="G23" s="3"/>
    </row>
    <row r="24" spans="1:9" ht="24" customHeight="1" x14ac:dyDescent="0.2">
      <c r="A24" s="3"/>
      <c r="B24" s="10" t="str">
        <f t="shared" si="0"/>
        <v/>
      </c>
      <c r="C24" s="21" t="str">
        <f t="shared" si="1"/>
        <v/>
      </c>
      <c r="D24" s="21" t="str">
        <f t="shared" si="2"/>
        <v/>
      </c>
      <c r="E24" s="21" t="str">
        <f t="shared" si="3"/>
        <v/>
      </c>
      <c r="F24" s="21" t="str">
        <f t="shared" si="4"/>
        <v/>
      </c>
      <c r="G24" s="3"/>
    </row>
    <row r="25" spans="1:9" ht="24" customHeight="1" x14ac:dyDescent="0.2">
      <c r="A25" s="3"/>
      <c r="B25" s="10" t="str">
        <f>IF(B24="","",IF(D$11=0,IF(B24&gt;=D$9+D$7-1,"",B24+1),IF(B24&gt;=D$9+D$7,"",B24+1)))</f>
        <v/>
      </c>
      <c r="C25" s="21" t="str">
        <f>IF(B25="","",C24-D24)</f>
        <v/>
      </c>
      <c r="D25" s="21" t="str">
        <f>IF(B25="","",IF(B25=D$7+D$9,(D$6/D$7)*(D$11/12),D$6/D$7))</f>
        <v/>
      </c>
      <c r="E25" s="21" t="str">
        <f>IF(B25="","",E24+D25)</f>
        <v/>
      </c>
      <c r="F25" s="21" t="str">
        <f>IF(B25="","",C25-D25)</f>
        <v/>
      </c>
      <c r="G25" s="3"/>
    </row>
    <row r="26" spans="1:9" ht="24" customHeight="1" x14ac:dyDescent="0.2">
      <c r="A26" s="3"/>
      <c r="B26" s="10" t="str">
        <f t="shared" ref="B26:B29" si="5">IF(B25="","",IF(D$11=0,IF(B25&gt;=D$9+D$7-1,"",B25+1),IF(B25&gt;=D$9+D$7,"",B25+1)))</f>
        <v/>
      </c>
      <c r="C26" s="21" t="str">
        <f t="shared" ref="C26:C29" si="6">IF(B26="","",C25-D25)</f>
        <v/>
      </c>
      <c r="D26" s="21" t="str">
        <f t="shared" ref="D26:D29" si="7">IF(B26="","",IF(B26=D$7+D$9,(D$6/D$7)*(D$11/12),D$6/D$7))</f>
        <v/>
      </c>
      <c r="E26" s="21" t="str">
        <f t="shared" ref="E26:E29" si="8">IF(B26="","",E25+D26)</f>
        <v/>
      </c>
      <c r="F26" s="21" t="str">
        <f t="shared" ref="F26:F29" si="9">IF(B26="","",C26-D26)</f>
        <v/>
      </c>
      <c r="G26" s="3"/>
    </row>
    <row r="27" spans="1:9" ht="24" customHeight="1" x14ac:dyDescent="0.2">
      <c r="A27" s="3"/>
      <c r="B27" s="10" t="str">
        <f t="shared" si="5"/>
        <v/>
      </c>
      <c r="C27" s="21" t="str">
        <f t="shared" si="6"/>
        <v/>
      </c>
      <c r="D27" s="21" t="str">
        <f t="shared" si="7"/>
        <v/>
      </c>
      <c r="E27" s="21" t="str">
        <f t="shared" si="8"/>
        <v/>
      </c>
      <c r="F27" s="21" t="str">
        <f t="shared" si="9"/>
        <v/>
      </c>
      <c r="G27" s="3"/>
    </row>
    <row r="28" spans="1:9" ht="24" customHeight="1" x14ac:dyDescent="0.2">
      <c r="A28" s="3"/>
      <c r="B28" s="10" t="str">
        <f t="shared" si="5"/>
        <v/>
      </c>
      <c r="C28" s="21" t="str">
        <f t="shared" si="6"/>
        <v/>
      </c>
      <c r="D28" s="21" t="str">
        <f t="shared" si="7"/>
        <v/>
      </c>
      <c r="E28" s="21" t="str">
        <f t="shared" si="8"/>
        <v/>
      </c>
      <c r="F28" s="21" t="str">
        <f t="shared" si="9"/>
        <v/>
      </c>
      <c r="G28" s="3"/>
    </row>
    <row r="29" spans="1:9" ht="24" customHeight="1" x14ac:dyDescent="0.2">
      <c r="A29" s="3"/>
      <c r="B29" s="11" t="str">
        <f t="shared" si="5"/>
        <v/>
      </c>
      <c r="C29" s="23" t="str">
        <f t="shared" si="6"/>
        <v/>
      </c>
      <c r="D29" s="23" t="str">
        <f t="shared" si="7"/>
        <v/>
      </c>
      <c r="E29" s="23" t="str">
        <f t="shared" si="8"/>
        <v/>
      </c>
      <c r="F29" s="23" t="str">
        <f t="shared" si="9"/>
        <v/>
      </c>
      <c r="G29" s="3"/>
    </row>
    <row r="30" spans="1:9" x14ac:dyDescent="0.2">
      <c r="A30" s="3"/>
      <c r="B30" s="13"/>
      <c r="C30" s="13"/>
      <c r="D30" s="13"/>
      <c r="E30" s="13"/>
      <c r="F30" s="13"/>
      <c r="G30" s="3"/>
    </row>
    <row r="31" spans="1:9" x14ac:dyDescent="0.2">
      <c r="A31" s="4"/>
      <c r="B31" s="4"/>
      <c r="C31" s="4"/>
      <c r="D31" s="4"/>
      <c r="E31" s="4"/>
      <c r="F31" s="4"/>
      <c r="G31" s="4"/>
    </row>
  </sheetData>
  <mergeCells count="7">
    <mergeCell ref="B11:C11"/>
    <mergeCell ref="B6:C6"/>
    <mergeCell ref="B7:C7"/>
    <mergeCell ref="M7:O7"/>
    <mergeCell ref="B8:C8"/>
    <mergeCell ref="B9:C9"/>
    <mergeCell ref="B10:C10"/>
  </mergeCells>
  <dataValidations count="1">
    <dataValidation type="list" allowBlank="1" showInputMessage="1" showErrorMessage="1" sqref="D8:E8" xr:uid="{41A79004-FF31-C446-87C5-C6B6698B6088}">
      <formula1>$H$6:$H$17</formula1>
    </dataValidation>
  </dataValidations>
  <hyperlinks>
    <hyperlink ref="M7" r:id="rId1" display="Comment utiliser le tableau de TVA " xr:uid="{E4D45DB9-C2F4-BA41-9825-C33553B2EC30}"/>
    <hyperlink ref="M7:O7" r:id="rId2" display="Lineare Abschreibung - Abschreibungsrechner Anleitung" xr:uid="{BDA10276-40C0-884A-8CA7-9EBDCE0DE774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9650-88C6-ED43-92AB-14E52CFE1B02}">
  <dimension ref="A1:P31"/>
  <sheetViews>
    <sheetView topLeftCell="D1" zoomScale="110" workbookViewId="0">
      <selection activeCell="K25" sqref="K25"/>
    </sheetView>
  </sheetViews>
  <sheetFormatPr baseColWidth="10" defaultColWidth="8.83203125" defaultRowHeight="15" x14ac:dyDescent="0.2"/>
  <cols>
    <col min="1" max="1" width="6.6640625" style="1" customWidth="1"/>
    <col min="2" max="2" width="12.6640625" style="1" customWidth="1"/>
    <col min="3" max="3" width="18.6640625" style="1" customWidth="1"/>
    <col min="4" max="4" width="15.83203125" style="1" customWidth="1"/>
    <col min="5" max="5" width="12.83203125" style="1" customWidth="1"/>
    <col min="6" max="6" width="19.33203125" style="1" customWidth="1"/>
    <col min="7" max="7" width="6.6640625" style="1" customWidth="1"/>
    <col min="8" max="9" width="0" style="1" hidden="1" customWidth="1"/>
    <col min="10" max="14" width="8.83203125" style="1"/>
    <col min="15" max="15" width="25.6640625" style="1" customWidth="1"/>
    <col min="16" max="16384" width="8.83203125" style="1"/>
  </cols>
  <sheetData>
    <row r="1" spans="1:16" ht="27" customHeight="1" x14ac:dyDescent="0.2">
      <c r="A1" s="3"/>
      <c r="B1" s="3"/>
      <c r="C1" s="3"/>
      <c r="D1" s="3"/>
      <c r="E1" s="3"/>
      <c r="F1" s="3"/>
      <c r="G1" s="3"/>
    </row>
    <row r="2" spans="1:16" ht="35" x14ac:dyDescent="0.35">
      <c r="A2" s="3"/>
      <c r="B2" s="5" t="s">
        <v>0</v>
      </c>
      <c r="C2" s="3"/>
      <c r="D2" s="3"/>
      <c r="E2" s="3"/>
      <c r="F2" s="3"/>
      <c r="G2" s="3"/>
    </row>
    <row r="3" spans="1:16" ht="22.25" customHeight="1" thickBot="1" x14ac:dyDescent="0.25">
      <c r="A3" s="3"/>
      <c r="B3" s="12"/>
      <c r="C3" s="12"/>
      <c r="D3" s="12"/>
      <c r="E3" s="12"/>
      <c r="F3" s="12"/>
      <c r="G3" s="13"/>
    </row>
    <row r="4" spans="1:16" ht="16" thickTop="1" x14ac:dyDescent="0.2">
      <c r="A4" s="3"/>
      <c r="B4" s="3"/>
      <c r="C4" s="3"/>
      <c r="D4" s="3"/>
      <c r="E4" s="3"/>
      <c r="F4" s="3"/>
      <c r="G4" s="3"/>
    </row>
    <row r="5" spans="1:16" ht="30.5" customHeight="1" x14ac:dyDescent="0.2">
      <c r="A5" s="3"/>
      <c r="B5" s="7" t="s">
        <v>28</v>
      </c>
      <c r="C5" s="3"/>
      <c r="D5" s="3"/>
      <c r="E5" s="3"/>
      <c r="F5" s="3"/>
      <c r="G5" s="3"/>
      <c r="L5" s="25"/>
      <c r="M5" s="26"/>
      <c r="N5" s="26"/>
      <c r="O5" s="26"/>
      <c r="P5" s="32"/>
    </row>
    <row r="6" spans="1:16" ht="24" customHeight="1" x14ac:dyDescent="0.2">
      <c r="A6" s="3"/>
      <c r="B6" s="34" t="s">
        <v>2</v>
      </c>
      <c r="C6" s="34"/>
      <c r="D6" s="14">
        <v>1234.45</v>
      </c>
      <c r="E6" s="19"/>
      <c r="F6" s="3"/>
      <c r="G6" s="3"/>
      <c r="H6" s="17" t="s">
        <v>9</v>
      </c>
      <c r="I6" s="17">
        <v>12</v>
      </c>
      <c r="L6" s="27"/>
      <c r="M6" s="30" t="s">
        <v>26</v>
      </c>
      <c r="N6" s="13"/>
      <c r="O6" s="13"/>
      <c r="P6" s="28"/>
    </row>
    <row r="7" spans="1:16" ht="24" customHeight="1" x14ac:dyDescent="0.2">
      <c r="A7" s="3"/>
      <c r="B7" s="34" t="s">
        <v>3</v>
      </c>
      <c r="C7" s="34"/>
      <c r="D7" s="24">
        <v>13</v>
      </c>
      <c r="E7" s="20"/>
      <c r="F7" s="3"/>
      <c r="G7" s="3"/>
      <c r="H7" s="17" t="s">
        <v>10</v>
      </c>
      <c r="I7" s="17">
        <v>11</v>
      </c>
      <c r="L7" s="27"/>
      <c r="M7" s="35" t="s">
        <v>27</v>
      </c>
      <c r="N7" s="35"/>
      <c r="O7" s="35"/>
      <c r="P7" s="28"/>
    </row>
    <row r="8" spans="1:16" ht="24" customHeight="1" x14ac:dyDescent="0.2">
      <c r="A8" s="3"/>
      <c r="B8" s="34" t="s">
        <v>4</v>
      </c>
      <c r="C8" s="34"/>
      <c r="D8" s="24" t="s">
        <v>5</v>
      </c>
      <c r="E8" s="20"/>
      <c r="F8" s="3"/>
      <c r="G8" s="3"/>
      <c r="H8" s="17" t="s">
        <v>11</v>
      </c>
      <c r="I8" s="17">
        <v>10</v>
      </c>
      <c r="L8" s="27"/>
      <c r="M8" s="13"/>
      <c r="N8" s="13"/>
      <c r="O8" s="13"/>
      <c r="P8" s="28"/>
    </row>
    <row r="9" spans="1:16" ht="24" customHeight="1" x14ac:dyDescent="0.2">
      <c r="A9" s="3"/>
      <c r="B9" s="34" t="s">
        <v>6</v>
      </c>
      <c r="C9" s="34"/>
      <c r="D9" s="24"/>
      <c r="E9" s="20"/>
      <c r="F9" s="3"/>
      <c r="G9" s="3"/>
      <c r="H9" s="17" t="s">
        <v>5</v>
      </c>
      <c r="I9" s="17">
        <v>9</v>
      </c>
      <c r="L9" s="33"/>
      <c r="M9" s="31"/>
      <c r="N9" s="31"/>
      <c r="O9" s="31"/>
      <c r="P9" s="29"/>
    </row>
    <row r="10" spans="1:16" ht="24" customHeight="1" x14ac:dyDescent="0.2">
      <c r="A10" s="3"/>
      <c r="B10" s="34" t="s">
        <v>7</v>
      </c>
      <c r="C10" s="34"/>
      <c r="D10" s="15">
        <f>IF(D8="","",VLOOKUP(D8,H6:I17,2,0))</f>
        <v>9</v>
      </c>
      <c r="E10" s="20"/>
      <c r="F10" s="16"/>
      <c r="G10" s="3"/>
      <c r="H10" s="17" t="s">
        <v>12</v>
      </c>
      <c r="I10" s="17">
        <v>8</v>
      </c>
    </row>
    <row r="11" spans="1:16" ht="24" customHeight="1" x14ac:dyDescent="0.2">
      <c r="A11" s="3"/>
      <c r="B11" s="34" t="s">
        <v>8</v>
      </c>
      <c r="C11" s="34"/>
      <c r="D11" s="15">
        <f>IF(D8="","",12-D10)</f>
        <v>3</v>
      </c>
      <c r="E11" s="20"/>
      <c r="F11" s="3"/>
      <c r="G11" s="3"/>
      <c r="H11" s="17" t="s">
        <v>13</v>
      </c>
      <c r="I11" s="17">
        <v>7</v>
      </c>
    </row>
    <row r="12" spans="1:16" ht="24" customHeight="1" x14ac:dyDescent="0.2">
      <c r="A12" s="3"/>
      <c r="B12" s="3"/>
      <c r="C12" s="3"/>
      <c r="D12" s="3"/>
      <c r="E12" s="3"/>
      <c r="F12" s="3"/>
      <c r="G12" s="3"/>
      <c r="H12" s="17" t="s">
        <v>14</v>
      </c>
      <c r="I12" s="17">
        <v>6</v>
      </c>
    </row>
    <row r="13" spans="1:16" ht="24" customHeight="1" thickBot="1" x14ac:dyDescent="0.25">
      <c r="A13" s="3"/>
      <c r="B13" s="18" t="s">
        <v>20</v>
      </c>
      <c r="C13" s="12"/>
      <c r="D13" s="12"/>
      <c r="E13" s="12"/>
      <c r="F13" s="12"/>
      <c r="G13" s="3"/>
      <c r="H13" s="17" t="s">
        <v>15</v>
      </c>
      <c r="I13" s="17">
        <v>5</v>
      </c>
    </row>
    <row r="14" spans="1:16" ht="24" customHeight="1" thickTop="1" x14ac:dyDescent="0.2">
      <c r="A14" s="3"/>
      <c r="B14" s="8" t="s">
        <v>21</v>
      </c>
      <c r="C14" s="22" t="s">
        <v>22</v>
      </c>
      <c r="D14" s="8" t="s">
        <v>25</v>
      </c>
      <c r="E14" s="9" t="s">
        <v>23</v>
      </c>
      <c r="F14" s="9" t="s">
        <v>24</v>
      </c>
      <c r="G14" s="3"/>
      <c r="H14" s="17" t="s">
        <v>16</v>
      </c>
      <c r="I14" s="17">
        <v>4</v>
      </c>
    </row>
    <row r="15" spans="1:16" ht="24" customHeight="1" x14ac:dyDescent="0.2">
      <c r="A15" s="3"/>
      <c r="B15" s="10">
        <f>IF(OR(D8="",D6="",D11=""),"",D9)</f>
        <v>0</v>
      </c>
      <c r="C15" s="21">
        <f>IF(D6="","",D6)</f>
        <v>1234.45</v>
      </c>
      <c r="D15" s="21">
        <f>IF(OR(B15="",D10=""),"",(D$6/D$7)*D10/12)</f>
        <v>71.218269230769238</v>
      </c>
      <c r="E15" s="21">
        <f>D15</f>
        <v>71.218269230769238</v>
      </c>
      <c r="F15" s="21">
        <f>IF(B15="","",C15-D15)</f>
        <v>1163.2317307692308</v>
      </c>
      <c r="G15" s="3"/>
      <c r="H15" s="17" t="s">
        <v>17</v>
      </c>
      <c r="I15" s="17">
        <v>3</v>
      </c>
    </row>
    <row r="16" spans="1:16" ht="24" customHeight="1" x14ac:dyDescent="0.2">
      <c r="A16" s="3"/>
      <c r="B16" s="10">
        <f>IF(B15="","",IF(D$11=0,IF(B15&gt;=D$9+D$7-1,"",B15+1),IF(B15&gt;=D$9+D$7,"",B15+1)))</f>
        <v>1</v>
      </c>
      <c r="C16" s="21">
        <f>IF(B16="","",C15-D15)</f>
        <v>1163.2317307692308</v>
      </c>
      <c r="D16" s="21">
        <f>IF(B16="","",IF(B16=D$7+D$9,(D$6/D$7)*(D$11/12),D$6/D$7))</f>
        <v>94.957692307692312</v>
      </c>
      <c r="E16" s="21">
        <f>IF(B16="","",E15+D16)</f>
        <v>166.17596153846154</v>
      </c>
      <c r="F16" s="21">
        <f>IF(B16="","",C16-D16)</f>
        <v>1068.2740384615386</v>
      </c>
      <c r="G16" s="3"/>
      <c r="H16" s="17" t="s">
        <v>18</v>
      </c>
      <c r="I16" s="17">
        <v>2</v>
      </c>
    </row>
    <row r="17" spans="1:9" ht="24" customHeight="1" x14ac:dyDescent="0.2">
      <c r="A17" s="3"/>
      <c r="B17" s="10">
        <f t="shared" ref="B17:B24" si="0">IF(B16="","",IF(D$11=0,IF(B16&gt;=D$9+D$7-1,"",B16+1),IF(B16&gt;=D$9+D$7,"",B16+1)))</f>
        <v>2</v>
      </c>
      <c r="C17" s="21">
        <f t="shared" ref="C17:C24" si="1">IF(B17="","",C16-D16)</f>
        <v>1068.2740384615386</v>
      </c>
      <c r="D17" s="21">
        <f t="shared" ref="D17:D24" si="2">IF(B17="","",IF(B17=D$7+D$9,(D$6/D$7)*(D$11/12),D$6/D$7))</f>
        <v>94.957692307692312</v>
      </c>
      <c r="E17" s="21">
        <f t="shared" ref="E17:E24" si="3">IF(B17="","",E16+D17)</f>
        <v>261.13365384615383</v>
      </c>
      <c r="F17" s="21">
        <f t="shared" ref="F17:F24" si="4">IF(B17="","",C17-D17)</f>
        <v>973.31634615384621</v>
      </c>
      <c r="G17" s="3"/>
      <c r="H17" s="17" t="s">
        <v>19</v>
      </c>
      <c r="I17" s="17">
        <v>1</v>
      </c>
    </row>
    <row r="18" spans="1:9" ht="24" customHeight="1" x14ac:dyDescent="0.2">
      <c r="A18" s="3"/>
      <c r="B18" s="10">
        <f t="shared" si="0"/>
        <v>3</v>
      </c>
      <c r="C18" s="21">
        <f t="shared" si="1"/>
        <v>973.31634615384621</v>
      </c>
      <c r="D18" s="21">
        <f t="shared" si="2"/>
        <v>94.957692307692312</v>
      </c>
      <c r="E18" s="21">
        <f t="shared" si="3"/>
        <v>356.09134615384613</v>
      </c>
      <c r="F18" s="21">
        <f t="shared" si="4"/>
        <v>878.35865384615386</v>
      </c>
      <c r="G18" s="3"/>
    </row>
    <row r="19" spans="1:9" ht="24" customHeight="1" x14ac:dyDescent="0.2">
      <c r="A19" s="3"/>
      <c r="B19" s="10">
        <f t="shared" si="0"/>
        <v>4</v>
      </c>
      <c r="C19" s="21">
        <f t="shared" si="1"/>
        <v>878.35865384615386</v>
      </c>
      <c r="D19" s="21">
        <f t="shared" si="2"/>
        <v>94.957692307692312</v>
      </c>
      <c r="E19" s="21">
        <f t="shared" si="3"/>
        <v>451.04903846153843</v>
      </c>
      <c r="F19" s="21">
        <f t="shared" si="4"/>
        <v>783.4009615384615</v>
      </c>
      <c r="G19" s="3"/>
    </row>
    <row r="20" spans="1:9" ht="24" customHeight="1" x14ac:dyDescent="0.2">
      <c r="A20" s="3"/>
      <c r="B20" s="10">
        <f t="shared" si="0"/>
        <v>5</v>
      </c>
      <c r="C20" s="21">
        <f t="shared" si="1"/>
        <v>783.4009615384615</v>
      </c>
      <c r="D20" s="21">
        <f t="shared" si="2"/>
        <v>94.957692307692312</v>
      </c>
      <c r="E20" s="21">
        <f t="shared" si="3"/>
        <v>546.00673076923078</v>
      </c>
      <c r="F20" s="21">
        <f t="shared" si="4"/>
        <v>688.44326923076915</v>
      </c>
      <c r="G20" s="3"/>
    </row>
    <row r="21" spans="1:9" ht="24" customHeight="1" x14ac:dyDescent="0.2">
      <c r="A21" s="3"/>
      <c r="B21" s="10">
        <f t="shared" si="0"/>
        <v>6</v>
      </c>
      <c r="C21" s="21">
        <f t="shared" si="1"/>
        <v>688.44326923076915</v>
      </c>
      <c r="D21" s="21">
        <f t="shared" si="2"/>
        <v>94.957692307692312</v>
      </c>
      <c r="E21" s="21">
        <f t="shared" si="3"/>
        <v>640.96442307692314</v>
      </c>
      <c r="F21" s="21">
        <f t="shared" si="4"/>
        <v>593.48557692307679</v>
      </c>
      <c r="G21" s="3"/>
    </row>
    <row r="22" spans="1:9" ht="24" customHeight="1" x14ac:dyDescent="0.2">
      <c r="A22" s="3"/>
      <c r="B22" s="10">
        <f t="shared" si="0"/>
        <v>7</v>
      </c>
      <c r="C22" s="21">
        <f t="shared" si="1"/>
        <v>593.48557692307679</v>
      </c>
      <c r="D22" s="21">
        <f t="shared" si="2"/>
        <v>94.957692307692312</v>
      </c>
      <c r="E22" s="21">
        <f t="shared" si="3"/>
        <v>735.92211538461549</v>
      </c>
      <c r="F22" s="21">
        <f t="shared" si="4"/>
        <v>498.52788461538449</v>
      </c>
      <c r="G22" s="3"/>
    </row>
    <row r="23" spans="1:9" ht="24" customHeight="1" x14ac:dyDescent="0.2">
      <c r="A23" s="3"/>
      <c r="B23" s="10">
        <f t="shared" si="0"/>
        <v>8</v>
      </c>
      <c r="C23" s="21">
        <f t="shared" si="1"/>
        <v>498.52788461538449</v>
      </c>
      <c r="D23" s="21">
        <f t="shared" si="2"/>
        <v>94.957692307692312</v>
      </c>
      <c r="E23" s="21">
        <f t="shared" si="3"/>
        <v>830.87980769230785</v>
      </c>
      <c r="F23" s="21">
        <f t="shared" si="4"/>
        <v>403.5701923076922</v>
      </c>
      <c r="G23" s="3"/>
    </row>
    <row r="24" spans="1:9" ht="24" customHeight="1" x14ac:dyDescent="0.2">
      <c r="A24" s="3"/>
      <c r="B24" s="10">
        <f t="shared" si="0"/>
        <v>9</v>
      </c>
      <c r="C24" s="21">
        <f t="shared" si="1"/>
        <v>403.5701923076922</v>
      </c>
      <c r="D24" s="21">
        <f t="shared" si="2"/>
        <v>94.957692307692312</v>
      </c>
      <c r="E24" s="21">
        <f t="shared" si="3"/>
        <v>925.8375000000002</v>
      </c>
      <c r="F24" s="21">
        <f t="shared" si="4"/>
        <v>308.6124999999999</v>
      </c>
      <c r="G24" s="3"/>
    </row>
    <row r="25" spans="1:9" ht="24" customHeight="1" x14ac:dyDescent="0.2">
      <c r="A25" s="3"/>
      <c r="B25" s="10">
        <f>IF(B24="","",IF(D$11=0,IF(B24&gt;=D$9+D$7-1,"",B24+1),IF(B24&gt;=D$9+D$7,"",B24+1)))</f>
        <v>10</v>
      </c>
      <c r="C25" s="21">
        <f>IF(B25="","",C24-D24)</f>
        <v>308.6124999999999</v>
      </c>
      <c r="D25" s="21">
        <f>IF(B25="","",IF(B25=D$7+D$9,(D$6/D$7)*(D$11/12),D$6/D$7))</f>
        <v>94.957692307692312</v>
      </c>
      <c r="E25" s="21">
        <f>IF(B25="","",E24+D25)</f>
        <v>1020.7951923076926</v>
      </c>
      <c r="F25" s="21">
        <f>IF(B25="","",C25-D25)</f>
        <v>213.6548076923076</v>
      </c>
      <c r="G25" s="3"/>
    </row>
    <row r="26" spans="1:9" ht="24" customHeight="1" x14ac:dyDescent="0.2">
      <c r="A26" s="3"/>
      <c r="B26" s="10">
        <f t="shared" ref="B26:B29" si="5">IF(B25="","",IF(D$11=0,IF(B25&gt;=D$9+D$7-1,"",B25+1),IF(B25&gt;=D$9+D$7,"",B25+1)))</f>
        <v>11</v>
      </c>
      <c r="C26" s="21">
        <f t="shared" ref="C26:C29" si="6">IF(B26="","",C25-D25)</f>
        <v>213.6548076923076</v>
      </c>
      <c r="D26" s="21">
        <f t="shared" ref="D26:D29" si="7">IF(B26="","",IF(B26=D$7+D$9,(D$6/D$7)*(D$11/12),D$6/D$7))</f>
        <v>94.957692307692312</v>
      </c>
      <c r="E26" s="21">
        <f t="shared" ref="E26:E29" si="8">IF(B26="","",E25+D26)</f>
        <v>1115.7528846153848</v>
      </c>
      <c r="F26" s="21">
        <f t="shared" ref="F26:F29" si="9">IF(B26="","",C26-D26)</f>
        <v>118.69711538461529</v>
      </c>
      <c r="G26" s="3"/>
    </row>
    <row r="27" spans="1:9" ht="24" customHeight="1" x14ac:dyDescent="0.2">
      <c r="A27" s="3"/>
      <c r="B27" s="10">
        <f t="shared" si="5"/>
        <v>12</v>
      </c>
      <c r="C27" s="21">
        <f t="shared" si="6"/>
        <v>118.69711538461529</v>
      </c>
      <c r="D27" s="21">
        <f t="shared" si="7"/>
        <v>94.957692307692312</v>
      </c>
      <c r="E27" s="21">
        <f t="shared" si="8"/>
        <v>1210.710576923077</v>
      </c>
      <c r="F27" s="21">
        <f t="shared" si="9"/>
        <v>23.739423076922975</v>
      </c>
      <c r="G27" s="3"/>
    </row>
    <row r="28" spans="1:9" ht="24" customHeight="1" x14ac:dyDescent="0.2">
      <c r="A28" s="3"/>
      <c r="B28" s="10">
        <f t="shared" si="5"/>
        <v>13</v>
      </c>
      <c r="C28" s="21">
        <f t="shared" si="6"/>
        <v>23.739423076922975</v>
      </c>
      <c r="D28" s="21">
        <f t="shared" si="7"/>
        <v>23.739423076923078</v>
      </c>
      <c r="E28" s="21">
        <f t="shared" si="8"/>
        <v>1234.45</v>
      </c>
      <c r="F28" s="21">
        <f t="shared" si="9"/>
        <v>-1.0302869668521453E-13</v>
      </c>
      <c r="G28" s="3"/>
    </row>
    <row r="29" spans="1:9" ht="24" customHeight="1" x14ac:dyDescent="0.2">
      <c r="A29" s="3"/>
      <c r="B29" s="11" t="str">
        <f t="shared" si="5"/>
        <v/>
      </c>
      <c r="C29" s="23" t="str">
        <f t="shared" si="6"/>
        <v/>
      </c>
      <c r="D29" s="23" t="str">
        <f t="shared" si="7"/>
        <v/>
      </c>
      <c r="E29" s="23" t="str">
        <f t="shared" si="8"/>
        <v/>
      </c>
      <c r="F29" s="23" t="str">
        <f t="shared" si="9"/>
        <v/>
      </c>
      <c r="G29" s="3"/>
    </row>
    <row r="30" spans="1:9" x14ac:dyDescent="0.2">
      <c r="A30" s="3"/>
      <c r="B30" s="13"/>
      <c r="C30" s="13"/>
      <c r="D30" s="13"/>
      <c r="E30" s="13"/>
      <c r="F30" s="13"/>
      <c r="G30" s="3"/>
    </row>
    <row r="31" spans="1:9" x14ac:dyDescent="0.2">
      <c r="A31" s="4"/>
      <c r="B31" s="4"/>
      <c r="C31" s="4"/>
      <c r="D31" s="4"/>
      <c r="E31" s="4"/>
      <c r="F31" s="4"/>
      <c r="G31" s="4"/>
    </row>
  </sheetData>
  <mergeCells count="7">
    <mergeCell ref="B11:C11"/>
    <mergeCell ref="B6:C6"/>
    <mergeCell ref="B7:C7"/>
    <mergeCell ref="M7:O7"/>
    <mergeCell ref="B8:C8"/>
    <mergeCell ref="B9:C9"/>
    <mergeCell ref="B10:C10"/>
  </mergeCells>
  <dataValidations count="1">
    <dataValidation type="list" allowBlank="1" showInputMessage="1" showErrorMessage="1" sqref="D8:E8" xr:uid="{4564AD78-1FE0-5445-B61E-A98BF6D92DE1}">
      <formula1>$H$6:$H$17</formula1>
    </dataValidation>
  </dataValidations>
  <hyperlinks>
    <hyperlink ref="M7" r:id="rId1" display="Comment utiliser le tableau de TVA " xr:uid="{3262BCEC-2339-514A-9F28-35D09ABEC9E5}"/>
    <hyperlink ref="M7:O7" r:id="rId2" display="Lineare Abschreibung - Abschreibungsrechner Anleitung" xr:uid="{BD664CAC-8161-C24C-BEA2-F50F89230B4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Lineare Abschreibung - Vorlage</vt:lpstr>
      <vt:lpstr>Laptop</vt:lpstr>
      <vt:lpstr>Smartphone</vt:lpstr>
      <vt:lpstr>Schreibtisch</vt:lpstr>
      <vt:lpstr>'Lineare Abschreibung - Vorlage'!Print_Area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</dc:creator>
  <cp:lastModifiedBy>Zervant User1</cp:lastModifiedBy>
  <dcterms:created xsi:type="dcterms:W3CDTF">2020-09-01T07:50:17Z</dcterms:created>
  <dcterms:modified xsi:type="dcterms:W3CDTF">2020-09-01T12:01:07Z</dcterms:modified>
</cp:coreProperties>
</file>